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W:\odbor_programovania_ a_hodnotenia\PROGRAM SLOVENSKO\02_Zámery NP\Pripravovaný zámer FS pre zamestnanosť II\pripomienky\Komisia\"/>
    </mc:Choice>
  </mc:AlternateContent>
  <bookViews>
    <workbookView xWindow="0" yWindow="0" windowWidth="38400" windowHeight="18520" tabRatio="798"/>
  </bookViews>
  <sheets>
    <sheet name="Rozpočet_žiadateľ" sheetId="15" r:id="rId1"/>
    <sheet name="pomocný zoznam" sheetId="18" r:id="rId2"/>
    <sheet name="Hárok1" sheetId="8" state="hidden" r:id="rId3"/>
    <sheet name="Hárok2" sheetId="9" state="hidden" r:id="rId4"/>
    <sheet name="Hárok3" sheetId="10" state="hidden" r:id="rId5"/>
  </sheets>
  <definedNames>
    <definedName name="_4P1_Adaptabilný_a_prístupný_trh_práce">'pomocný zoznam'!$C$3:$C$7</definedName>
    <definedName name="_4P3_Zručnosti_pre_lepšiu_adaptabilitu_a_inklúziu">'pomocný zoznam'!$D$3</definedName>
    <definedName name="_4P4_Záruka_pre_mladých">'pomocný zoznam'!$E$3:$E$4</definedName>
    <definedName name="_4P5_Aktívne_začlenenie_a_dostupné_služby">'pomocný zoznam'!$F$3:$F$8</definedName>
    <definedName name="_4P7_Sociálne_inovácie_a_experimenty">'pomocný zoznam'!$G$3:$G$5</definedName>
    <definedName name="_4P8_Potravinová_a_materiálna_deprivácia">'pomocný zoznam'!$H$3</definedName>
    <definedName name="_ESO4.1">'pomocný zoznam'!$B$64:$B$81</definedName>
    <definedName name="_ESO4.11">'pomocný zoznam'!$B$137:$B$144</definedName>
    <definedName name="_ESO4.12">'pomocný zoznam'!$B$147:$B$157</definedName>
    <definedName name="_ESO4.13">'pomocný zoznam'!$B$160:$B$163</definedName>
    <definedName name="_ESO4.2">'pomocný zoznam'!$B$84:$B$88</definedName>
    <definedName name="_ESO4.3">'pomocný zoznam'!$B$91:$B$95</definedName>
    <definedName name="_ESO4.4">'pomocný zoznam'!$B$98:$B$103</definedName>
    <definedName name="_ESO4.6">'pomocný zoznam'!$B$106:$B$107</definedName>
    <definedName name="_ESO4.8">'pomocný zoznam'!$B$110:$B$126</definedName>
    <definedName name="_ESO4.9">'pomocný zoznam'!$B$129:$B$134</definedName>
    <definedName name="_xlnm._FilterDatabase" localSheetId="0" hidden="1">Rozpočet_žiadateľ!$B$20:$G$26</definedName>
    <definedName name="_RSO4.1">'pomocný zoznam'!$B$166:$B$170</definedName>
    <definedName name="_RSO4.3">'pomocný zoznam'!$B$173:$B$176</definedName>
    <definedName name="_RSO4.5">'pomocný zoznam'!$B$179:$B$183</definedName>
    <definedName name="_xlnm.Print_Area" localSheetId="0">Rozpočet_žiadateľ!$B$2:$J$87</definedName>
    <definedName name="VYBER_Z_PONUKY">'pomocný zoznam'!$B$61</definedName>
    <definedName name="VYBER_Z_PONUKY_">'pomocný zoznam'!$B$3:$B$8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9" i="15" l="1"/>
  <c r="G81" i="15" s="1"/>
  <c r="G78" i="15"/>
  <c r="G80" i="15" s="1"/>
  <c r="G69" i="15"/>
  <c r="G71" i="15" s="1"/>
  <c r="G68" i="15"/>
  <c r="G70" i="15" s="1"/>
  <c r="C76" i="15"/>
  <c r="C77" i="15"/>
  <c r="C67" i="15"/>
  <c r="C66" i="15"/>
  <c r="E83" i="15"/>
  <c r="E82" i="15"/>
  <c r="E73" i="15"/>
  <c r="E72" i="15"/>
  <c r="H37" i="15" l="1"/>
  <c r="G23" i="15"/>
  <c r="I53" i="15" l="1"/>
  <c r="H53" i="15"/>
  <c r="G53" i="15"/>
  <c r="G20" i="15" l="1"/>
  <c r="G34" i="15" l="1"/>
  <c r="H35" i="15"/>
  <c r="H36" i="15" s="1"/>
  <c r="D31" i="15"/>
  <c r="G35" i="15" l="1"/>
  <c r="G36" i="15" s="1"/>
  <c r="I34" i="15"/>
  <c r="I35" i="15" s="1"/>
  <c r="I36" i="15" s="1"/>
  <c r="E37" i="15" l="1"/>
  <c r="G37" i="15" s="1"/>
  <c r="G38" i="15" l="1"/>
  <c r="G39" i="15" s="1"/>
  <c r="G40" i="15" s="1"/>
  <c r="H38" i="15"/>
  <c r="H39" i="15" s="1"/>
  <c r="H40" i="15" s="1"/>
  <c r="I37" i="15" l="1"/>
  <c r="I38" i="15" s="1"/>
  <c r="I39" i="15" s="1"/>
  <c r="I40" i="15" s="1"/>
  <c r="I20" i="15" l="1"/>
  <c r="D17" i="15" l="1"/>
  <c r="E62" i="15" l="1"/>
  <c r="E63" i="15" s="1"/>
  <c r="G21" i="15" l="1"/>
  <c r="I21" i="15" l="1"/>
  <c r="H21" i="15"/>
  <c r="E49" i="15"/>
  <c r="E50" i="15" s="1"/>
  <c r="H22" i="15" l="1"/>
  <c r="I22" i="15"/>
  <c r="G22" i="15"/>
  <c r="E23" i="15" s="1"/>
  <c r="H23" i="15" l="1"/>
  <c r="H24" i="15" s="1"/>
  <c r="H54" i="15" s="1"/>
  <c r="G24" i="15"/>
  <c r="G54" i="15" s="1"/>
  <c r="H25" i="15" l="1"/>
  <c r="H26" i="15" s="1"/>
  <c r="H43" i="15" s="1"/>
  <c r="H52" i="15" s="1"/>
  <c r="G25" i="15"/>
  <c r="G26" i="15" s="1"/>
  <c r="G43" i="15" s="1"/>
  <c r="G52" i="15" s="1"/>
  <c r="I23" i="15"/>
  <c r="I24" i="15" s="1"/>
  <c r="I54" i="15" s="1"/>
  <c r="G59" i="15" l="1"/>
  <c r="I25" i="15"/>
  <c r="I26" i="15" s="1"/>
  <c r="I43" i="15" s="1"/>
  <c r="I52" i="15" s="1"/>
  <c r="G46" i="15" l="1"/>
  <c r="G49" i="15" s="1"/>
  <c r="G50" i="15" s="1"/>
  <c r="G62" i="15"/>
  <c r="G63" i="15" s="1"/>
</calcChain>
</file>

<file path=xl/sharedStrings.xml><?xml version="1.0" encoding="utf-8"?>
<sst xmlns="http://schemas.openxmlformats.org/spreadsheetml/2006/main" count="312" uniqueCount="219">
  <si>
    <t>Spolu za projekt</t>
  </si>
  <si>
    <t>518 - Ostatné služby</t>
  </si>
  <si>
    <t>112 - Zásoby</t>
  </si>
  <si>
    <t>521 - Mzdové výdavky</t>
  </si>
  <si>
    <t>Počet jednotiek</t>
  </si>
  <si>
    <t>Jednotková cena</t>
  </si>
  <si>
    <t>Merná jednotka</t>
  </si>
  <si>
    <t>Skupina výdavkov</t>
  </si>
  <si>
    <t>512 - Cestovné náhrady</t>
  </si>
  <si>
    <t>548 - Výdavky na prevádzkovú činnosť</t>
  </si>
  <si>
    <t>Názov položky</t>
  </si>
  <si>
    <t>013 - Softvér</t>
  </si>
  <si>
    <t>014 - Oceniteľné práva</t>
  </si>
  <si>
    <t>019 - Ostatný dlhodobý nehmotný majetok</t>
  </si>
  <si>
    <t>022 - Samostatné hnuteľné veci a súbor hnuteľných vecí</t>
  </si>
  <si>
    <t>023 - Dopravné prostriedky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</si>
  <si>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</si>
  <si>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</si>
  <si>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</si>
  <si>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</si>
  <si>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</si>
  <si>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551 - Odpisy</t>
  </si>
  <si>
    <t>568 - Ostatné finančné výdavky</t>
  </si>
  <si>
    <t xml:space="preserve">  Celkom</t>
  </si>
  <si>
    <t>hodina</t>
  </si>
  <si>
    <t>mesiac</t>
  </si>
  <si>
    <t>projekt</t>
  </si>
  <si>
    <t>Podrobný komentár k položke a k spôsobu výpočtu položky</t>
  </si>
  <si>
    <t>paušál</t>
  </si>
  <si>
    <t>osoba</t>
  </si>
  <si>
    <t>kus</t>
  </si>
  <si>
    <t>podujatie</t>
  </si>
  <si>
    <t>rok</t>
  </si>
  <si>
    <t>deň</t>
  </si>
  <si>
    <t>Špecifický cieľ</t>
  </si>
  <si>
    <t>Požadovaná výška NFP žiadateľa</t>
  </si>
  <si>
    <t>Celková výška oprávnených výdavkov</t>
  </si>
  <si>
    <t>Celková výška oprávnených výdavkov pre projekty generujúce príjem</t>
  </si>
  <si>
    <t>Percento spolufinancovania zo zdrojov EÚ a ŠR</t>
  </si>
  <si>
    <t>Žiadaná výška nenávratného finančného príspevku</t>
  </si>
  <si>
    <t>Výška spolufinancovania z vlastných zdrojov</t>
  </si>
  <si>
    <t>Priorita</t>
  </si>
  <si>
    <t>Akcia</t>
  </si>
  <si>
    <t>901 - Jednotkové náklady podľa článku 53 ods. 1 písm. b) NSU</t>
  </si>
  <si>
    <t>902 - Jednorazové platby podľa článku 53 ods. 1 písm. c) NSU</t>
  </si>
  <si>
    <t>903 - Ostatné spôsoby paušálneho financovania podľa článku 53 ods. 1 písm. d) NSU okrem tých podľa článku 54 – 56 NSU</t>
  </si>
  <si>
    <t>907 - Paušálna sadzba na nepriame výdavky podľa článku 54 písm. a) NSU</t>
  </si>
  <si>
    <t>915 - Paušálna sadzba na nepriame výdavky podľa článku 54 písm. b) NSU</t>
  </si>
  <si>
    <t>925 - Paušálna sadzba na nepriame výdavky podľa článku 54 písm. c) NSU</t>
  </si>
  <si>
    <t>955 - Paušálna sadzba na výdavky na zamestnancov podľa článku 55 NSU</t>
  </si>
  <si>
    <t>956 - Paušálna sadzba na pokrytie zostávajúcich oprávnených výdavkov projektu podľa článku 56 NSU</t>
  </si>
  <si>
    <t>964 – Výdavky z príspevku Únie na program podľa článku 94 NSU</t>
  </si>
  <si>
    <t>965 - Výdavky z príspevku Únie na program podľa článku 95 NSU</t>
  </si>
  <si>
    <t>Priame výdavky (spolu)</t>
  </si>
  <si>
    <t>Spolu za žiadateľa</t>
  </si>
  <si>
    <t>021 - Stavby</t>
  </si>
  <si>
    <t>027 - Pozemky</t>
  </si>
  <si>
    <t>Spolu za skupinu výdavkov</t>
  </si>
  <si>
    <t>Tabuľky  je potrebné nakopírovať podľa počtu špecifických cieľov a akcií</t>
  </si>
  <si>
    <t>Rozpočet projektu žiadateľa*</t>
  </si>
  <si>
    <t xml:space="preserve">* v EUR a na dve desatinné miesta </t>
  </si>
  <si>
    <t>Spolu</t>
  </si>
  <si>
    <t xml:space="preserve"> </t>
  </si>
  <si>
    <t>Požadovaná výška NFP za projekt</t>
  </si>
  <si>
    <t>z toho skupina výdavkov:</t>
  </si>
  <si>
    <t>Fond</t>
  </si>
  <si>
    <t>Celková výška oprávnených výdavkov VRR</t>
  </si>
  <si>
    <t>Celková výška oprávnených výdavkov MRR</t>
  </si>
  <si>
    <t>Výška oprávnených výdavkov EÚ zdroj VRR</t>
  </si>
  <si>
    <t>Výška oprávnených výdavkov EÚ zdroj MRR</t>
  </si>
  <si>
    <t>Výška spolufinancovania z vlastných zdrojov VRR**</t>
  </si>
  <si>
    <t>Výška spolufinancovania z vlastných zdrojov MRR**</t>
  </si>
  <si>
    <t>** Uveďte v súlade so Stratégiou financovania Európskeho fondu regionálneho rozvoja, Európskeho sociálneho fondu plus, Kohézneho fondu, Fondu na spravodlivú transformáciu a Európskeho námorného, rybolovného a akvakultúrneho fondu na programové obdobie 2021 – 2027</t>
  </si>
  <si>
    <t>V prípade infraštruktúrnych projektov, ako aj projektov súvisiacich s obnovou mobilných prostriedkov, sa do ukončenia verejného obstarávania uvádzajú položky rozpočtu len do úrovne aktivít.</t>
  </si>
  <si>
    <t xml:space="preserve"> 4P3 Zručnosti pre lepšiu adaptabilitu a inklúziu</t>
  </si>
  <si>
    <t xml:space="preserve"> 4P1 Adaptabilný a prístupný trh práce</t>
  </si>
  <si>
    <t xml:space="preserve"> 4P4 Záruka pre mladých</t>
  </si>
  <si>
    <t xml:space="preserve"> 4P5 Aktívne začlenenie a dostupné služby</t>
  </si>
  <si>
    <t xml:space="preserve"> 4P7 Sociálne inovácie a experimenty</t>
  </si>
  <si>
    <t xml:space="preserve"> 4P8 Potravinová a materiálna deprivácia</t>
  </si>
  <si>
    <t xml:space="preserve"> Poskytovanie bezplatných poradensko-psychologických služieb pre jednotlivcov, páry a rodiny</t>
  </si>
  <si>
    <t xml:space="preserve"> ESF+</t>
  </si>
  <si>
    <t xml:space="preserve"> EFRR / ERDF</t>
  </si>
  <si>
    <t xml:space="preserve"> FST / JTF</t>
  </si>
  <si>
    <t xml:space="preserve"> KF / CF</t>
  </si>
  <si>
    <t xml:space="preserve"> Investičná a kompenzačná pomoc sociálnym podnikom kombináciou návratnej (finančné nástroje) a nenávratnej pomoci v jednej operácii</t>
  </si>
  <si>
    <t xml:space="preserve"> Tvorba moderných a efektívnych IKT nástrojov na poskytovanie služieb zamestnanosti</t>
  </si>
  <si>
    <t xml:space="preserve"> Debarierizácia objektov, v ktorých sa poskytujú služby zamestnanosti</t>
  </si>
  <si>
    <t xml:space="preserve"> Debarierizácia pracovísk u zamestnávateľov</t>
  </si>
  <si>
    <t xml:space="preserve"> Výstavba, rekonštrukcia a obnova zariadení starostlivosti o deti do 3 rokov</t>
  </si>
  <si>
    <t xml:space="preserve"> Zabezpečovanie služieb podporovaného zamestnávania</t>
  </si>
  <si>
    <t xml:space="preserve"> Zabezpečovanie individualizovaného a komplexného prístupu k znevýhodneným uchádzačom o zamestnanie alebo neaktívnym osobám so zameraním na poradenské činnosti a asistenciu pri identifikácii vhodných podporných nástrojov</t>
  </si>
  <si>
    <t xml:space="preserve"> Vytváranie udržateľných pracovných miest pre znevýhodnených uchádzačov o zamestnanie, vrátane individualizovanej podpory pri ich zapracovaní na vytvorenom pracovnom mieste</t>
  </si>
  <si>
    <t xml:space="preserve"> Poskytovanie finančných príspevkov znevýhodneným uchádzačom o zamestnanie na začatie vykonávania samostatnej zárobkovej činnosti</t>
  </si>
  <si>
    <t xml:space="preserve"> Poskytovanie finančných príspevkov registrovaným integračným sociálnym podnikom za účelom podpory ohrozených a znevýhodnených osôb pri nadobúdaní a udržaní pracovných návykov</t>
  </si>
  <si>
    <t xml:space="preserve"> Informačné a konzultačné činnosti zamerané na podporu činnosti subjektov sociálnej ekonomiky, vrátane podpory ich vzniku</t>
  </si>
  <si>
    <t xml:space="preserve"> Informačné a konzultačné činnosti zamerané na podporu zamestnávateľov pri identifikovaní udržateľných pracovných príležitostí pre ohrozené, znevýhodnené a neaktívne osoby</t>
  </si>
  <si>
    <t xml:space="preserve"> Profesijné poradenstvo pre uchádzačov o zamestnanie</t>
  </si>
  <si>
    <t xml:space="preserve"> Poskytovanie finančných príspevkov uchádzačom o zamestnanie za účelom nadobúdania/zmeny zručností potrebných pre aktívnu účasť na trhu práce</t>
  </si>
  <si>
    <t xml:space="preserve"> Informačné a vzdelávacie aktivity pre zamestnancov služieb zamestnanosti zamerané na rozvoj ich kompetencií, na zabezpečovanie individualizovanej podpory špecifických cieľových skupín a podpory zamestnávateľom</t>
  </si>
  <si>
    <t xml:space="preserve"> Vytvorenie a nastavenie účelného a udržateľného systému spolupráce medzi inštitúciami verejných a neverejných služieb zamestnanosti a medzi inštitúciami služieb zamestnanosti a sociálnych služieb</t>
  </si>
  <si>
    <t xml:space="preserve"> Vyhodnocovanie účinnosti služieb zamestnanosti</t>
  </si>
  <si>
    <t xml:space="preserve"> Sledovanie trendov a prognózovanie potrieb a vývoja trhu práce s ohľadom na regionálne rozdiely, vrátane potrieb v oblasti zručností</t>
  </si>
  <si>
    <t xml:space="preserve"> Budovanie kapacít sociálnych partnerov a organizácií občianskej spoločnosti</t>
  </si>
  <si>
    <t xml:space="preserve"> Poskytovanie finančných príspevkov záujemcom o zamestnanie (osobám na trhu práce) za účelom nadobúdania/zmeny zručností potrebných pre zotrvanie na trhu práce alebo zlepšenie situácie na trhu práce</t>
  </si>
  <si>
    <r>
      <t xml:space="preserve"> Vytváranie flexibilných foriem práce pre </t>
    </r>
    <r>
      <rPr>
        <sz val="10"/>
        <color rgb="FF000000"/>
        <rFont val="Times New Roman"/>
        <family val="1"/>
        <charset val="238"/>
      </rPr>
      <t>rodičov malých detí a pre osoby, ktoré poskytujú neformálnu pomoc rodinným príslušníkom odkázaným na pomoc inej osoby pri sebaobsluhe</t>
    </r>
  </si>
  <si>
    <t xml:space="preserve"> Vzdelávacie aktivity a iné odborné činnosti zamerané na podporu zamestnávateľov pri zabezpečovaní nediskriminačných a primeraných podmienok</t>
  </si>
  <si>
    <t xml:space="preserve"> Rozvoj personálnych kapacít v oblasti formalizovanej starostlivosti o deti vo veku do nástupu na povinné predprimárne vzdelávanie</t>
  </si>
  <si>
    <t xml:space="preserve"> Vytváranie flexibilných foriem starostlivosti o deti vo veku do nástupu na povinné predprimárne vzdelávanie</t>
  </si>
  <si>
    <t xml:space="preserve"> Osvetové, informačné a poradenské činnosti zamerané na zmenu spoločenského vnímania postavenia žien v zamestnaní</t>
  </si>
  <si>
    <t xml:space="preserve"> Vytváranie flexibilných foriem práce pre seniorov s cieľom podporiť ich zotrvanie v platenom zamestnaní</t>
  </si>
  <si>
    <t xml:space="preserve"> Zavádzanie vekového manažmentu, vrátane vytvárania strategických nástrojov a zabezpečovania súvisiacich údajov</t>
  </si>
  <si>
    <t xml:space="preserve"> Posilnenie povedomia o práve na zdravé a prispôsobené pracovné prostredie</t>
  </si>
  <si>
    <t xml:space="preserve"> Podpora prechodu zamestnanca do udržateľného zamestnania (outplacement)</t>
  </si>
  <si>
    <t xml:space="preserve"> Vzdelávanie organizované zamestnávateľmi pre zamestnancov s cieľom pripraviť ich na zmenené podmienky vykonávania pracovných činností v dôsledku zmeny technologických procesov, automatizácie a robotizácie</t>
  </si>
  <si>
    <t xml:space="preserve"> Zabezpečovanie individualizovaného prístupu pre mladých ľudí ohrozených situáciou NEET alebo v situácií NEET, vrátane podpory pri samozamestnaní</t>
  </si>
  <si>
    <t xml:space="preserve"> Vytváranie udržateľných pracovných miest pre mladých ľudí v situácií NEET</t>
  </si>
  <si>
    <t xml:space="preserve"> Poskytovanie finančných príspevkov na začatie vykonávania samostatnej zárobkovej činnosti</t>
  </si>
  <si>
    <t xml:space="preserve"> Poskytovanie finančných príspevkov na vykonávanie absolventskej praxe</t>
  </si>
  <si>
    <t xml:space="preserve"> Podpora nadobúdania a zmeny zručností mladých ľudí v situácií NEET</t>
  </si>
  <si>
    <t xml:space="preserve"> Tvorba programov na zvyšovanie/nadobúdanie digitálnych zručností NEET, vrátane testovacích nástrojov a hodnotenie úrovne týchto zručností</t>
  </si>
  <si>
    <t xml:space="preserve"> Vytváranie regionálnych partnerstiev na podporu implementácie Záruky pre mladých</t>
  </si>
  <si>
    <t xml:space="preserve"> Tvorba regionálnych analýz o situácii mladých ľudí ohrozených situáciou NEET a v situácií NEET</t>
  </si>
  <si>
    <t xml:space="preserve"> Poskytovanie integrovaných informačných a poradenských služieb pre mladých ľudí</t>
  </si>
  <si>
    <t xml:space="preserve"> Tvorba a implementácia informačných a osvetových programov pre zraniteľné skupiny mladých ľudí, vrátane online nástrojov</t>
  </si>
  <si>
    <t xml:space="preserve"> Vytvorenie digitálnych nástrojov za účelom podpory informovanosti o implementácii Záruky pre mladých</t>
  </si>
  <si>
    <t xml:space="preserve"> Dobudovanie komunitných centier a zlepšenie ich vybavenosti</t>
  </si>
  <si>
    <t xml:space="preserve"> Zabezpečenie dostupnej a prístupnej infraštruktúry pre potreby sociálnych služieb krízovej intervencie, vrátane ich vybavenosti</t>
  </si>
  <si>
    <t xml:space="preserve"> Budovanie/zriaďovanie domov komplexnej pomoci pre deti zažívajúce násilie</t>
  </si>
  <si>
    <t xml:space="preserve"> Zabezpečenie infraštruktúry dostupného bývania</t>
  </si>
  <si>
    <t xml:space="preserve"> Budovanie, rekonštrukcia a debarierizácia zariadení SPODaSK</t>
  </si>
  <si>
    <t xml:space="preserve"> Budovanie zariadení SPODaSK na komunitnej úrovni</t>
  </si>
  <si>
    <t xml:space="preserve"> Rozvoj IKT nástrojov na výkon opatrení SPODaSK (vrátane opatrení vykonávaných subjektami na základe príslušnej akreditácie)</t>
  </si>
  <si>
    <t xml:space="preserve"> Dobudovanie/materiálno-technické zabezpečenie a rekonštrukcia zariadení dlhodobej (sociálnej a zdravotnej) a následnej starostlivosti komunitného typu</t>
  </si>
  <si>
    <t xml:space="preserve"> Zabezpečovanie komunitných sociálnych služieb s použitím telekomunikačných technológií</t>
  </si>
  <si>
    <t xml:space="preserve"> Tvorba a implementácia transformačných plánov poskytovateľov sociálnych služieb zapojených do procesu prechodu z inštitucionálnej na komunitnú starostlivosť</t>
  </si>
  <si>
    <t xml:space="preserve"> Zabezpečovanie individualizovaného a na človeka zameraného prístupu v sociálnych službách a opatrení náhradnej starostlivosti na komunitnej úrovni</t>
  </si>
  <si>
    <t xml:space="preserve"> Zaistenie odborných kapacít pre subjekty v oblasti sociálneho začlenenia</t>
  </si>
  <si>
    <t xml:space="preserve"> Zavedenie funkčného systému inšpekcie sociálnej starostlivosti z pohľadu ľudsko-právnych, procedurálnych, personálnych a prevádzkových aspektov a jeho implementácia do praxe poskytovateľov sociálnych služieb</t>
  </si>
  <si>
    <t xml:space="preserve"> Rozvoj komunít prostredníctvom činnosti komunitných centier</t>
  </si>
  <si>
    <t xml:space="preserve"> Komunitné programy zapájajúce seniorov ako dobrovoľníkov</t>
  </si>
  <si>
    <t xml:space="preserve"> Komunitné programy na podporu fyzických a kognitívnych funkcií</t>
  </si>
  <si>
    <t xml:space="preserve"> Komplexné riešenia individuálnej a multidisciplinárnej pomoci deťom s rizikovým alebo neštandardným vývinom a komplexnými potrebami
Poradenské, mediačné a preventívne činnosti zamerané na podporu stability a funkčnosti rodín v záujme zdravého vývinu detí</t>
  </si>
  <si>
    <t xml:space="preserve"> Poradenské, mediačné a preventívne činnosti zamerané na podporu stability a funkčnosti rodín v záujme zdravého vývinu detí</t>
  </si>
  <si>
    <t xml:space="preserve"> Prevencia a eliminácia násilia, individualizované poradenské služby pre obete násilia a v oblasti podpory duševného zdravia, vrátane anonymizovanej podpory prostredníctvom IKT</t>
  </si>
  <si>
    <t xml:space="preserve"> Zabezpečovanie činností koordinátorov ochrany detí pred násilím</t>
  </si>
  <si>
    <t xml:space="preserve"> Zriadenie a prevádzkovanie domov komplexnej pomoci deťom ohrozeným násilím</t>
  </si>
  <si>
    <t xml:space="preserve"> Informačné aktivity a mediálne kampane zamerané na niektorú z nasledovných oblastí: násilie na ženách a deťoch, práva detí, podmienky života a práva osôb so zdravotným postihnutím, bývanie, deinštitucionalizácia a komunitné sociálne služby</t>
  </si>
  <si>
    <t xml:space="preserve"> Vznik partnerstiev na miestnej, regionálnej a národnej úrovni pri plánovaní opatrení v sociálnej oblasti</t>
  </si>
  <si>
    <t xml:space="preserve"> Komplexná podpora osôb vo výkone trestu odňatia slobody a po prepustení, zameraná na zníženie rizík ich sociálneho vylúčenia a zlepšenie predpokladov na ich aktívne začlenenie</t>
  </si>
  <si>
    <t xml:space="preserve"> Individualizovaná pomoc osobám, ktorým bol udelený azyl alebo poskytnutá doplnková ochrana, a to aj formou finančných príspevkov</t>
  </si>
  <si>
    <t xml:space="preserve"> Poradenská činnosť zameraná na lepšiu integráciu štátnych príslušníkov tretích krajín, vrátane ich rodinných príslušníkov</t>
  </si>
  <si>
    <t xml:space="preserve"> Individualizovaná podpora vzdelávania, vrátane jazykových kurzov</t>
  </si>
  <si>
    <t xml:space="preserve"> Dobrovoľnícke programy a implementácia aktivít dobrej praxe zameraných na posilnenie porozumenia a spolupatričnosti medzi miestnou spoločnosťou a štátnymi príslušníkmi tretích krajín, vrátane migrantov</t>
  </si>
  <si>
    <t xml:space="preserve"> Informačné, osvetové a vzdelávacie činnosti</t>
  </si>
  <si>
    <t xml:space="preserve"> Integrácia vysokokvalifikovaných štátnych príslušníkov tretích krajín, vrátane migrantov na trhu práce, efektívna komunikácia s príslušnými úradmi</t>
  </si>
  <si>
    <t xml:space="preserve"> Vytvorenie dostupnej a funkčnej siete odbornej pomoci deťom, rodičom a (náhradným) rodinám na dobrovoľnej báze</t>
  </si>
  <si>
    <t xml:space="preserve"> Zvyšovanie záujmu o zabezpečovanie náhradných foriem rodinnej starostlivosti o dieťa a predchádzanie zlyhávaniu náhradných rodín</t>
  </si>
  <si>
    <t xml:space="preserve"> Rozširovanie a skvalitňovanie metód práce s dieťaťom umiestneným v zariadení na základe rozhodnutia súdu a jeho rodinou</t>
  </si>
  <si>
    <t xml:space="preserve"> Zlepšovanie prostredia, v ktorom má dieťa možnosť uplatňovať svoje právo byť vypočuté, vrátane vytvárania príležitostí na participáciu detí a mladých dospelých</t>
  </si>
  <si>
    <t xml:space="preserve"> Skvalitňovanie podmienok výkonu profesionálnej náhradnej starostlivosti</t>
  </si>
  <si>
    <t xml:space="preserve"> Zabezpečovanie odbornej pomoci rodinám so zdravotne znevýhodneným dieťaťom alebo rodičom, vrátane nastavenia pravidiel integrácie a inklúzie týchto detí umiestnených v CDR</t>
  </si>
  <si>
    <t xml:space="preserve"> Zavedenie systému monitorovania a  hodnotenia kvality v oblasti náhradnej starostlivosti</t>
  </si>
  <si>
    <t xml:space="preserve"> Zabezpečenie dodatočných personálnych kapacít v dlhodobej starostlivosti o osoby odkázané na pomoc inej osoby</t>
  </si>
  <si>
    <t xml:space="preserve"> Zabezpečovanie terénnej sociálnej práce s cieľom podporiť individualizovaný prístup k osobám ohrozeným chudobou a sociálnym vylúčením</t>
  </si>
  <si>
    <t xml:space="preserve"> Poskytovanie bezplatných poradenských činností v oblasti riadenia dlhov osobám ohrozeným chudobou a sociálnym vylúčením</t>
  </si>
  <si>
    <t xml:space="preserve"> Zvyšovanie zručností jednotlivcov ohrozených chudobou a sociálnym vylúčením v oblasti riešenia zložitých životných situácií a riadenia osobných financií</t>
  </si>
  <si>
    <t xml:space="preserve"> Zavádzanie „Housing-led prístupov“ so sprievodnými opatreniami na zabezpečenie dostupného bývania</t>
  </si>
  <si>
    <t xml:space="preserve"> Vykonávanie sociálnych intervencií spojených so zabezpečením dostupného bývania pre sociálne znevýhodnené rodiny s deťmi ohrozené stratou bývania, pre mladých dospelých, odchádzajúcich z ústavnej starostlivosti, ľudí bez domova a pre osoby so zdravotným postihnutím</t>
  </si>
  <si>
    <t xml:space="preserve"> Rozvíjanie inovačných ekosystémov a vytváranie nástrojov na podporu sociálnych inovácií v regiónoch</t>
  </si>
  <si>
    <t xml:space="preserve"> Inovatívne projekty v oblasti podpory vstupu znevýhodnených a neaktívnych osôb na trh práce</t>
  </si>
  <si>
    <t xml:space="preserve"> Cezhraničná pracovná a vzdelávacia mobilita pre mladých ľudí v situácii NEET</t>
  </si>
  <si>
    <t xml:space="preserve"> Inovatívne projekty v oblasti výchovy a vzdelávania</t>
  </si>
  <si>
    <t xml:space="preserve"> Inovatívne projekty v oblasti aktívneho začlenenia</t>
  </si>
  <si>
    <t xml:space="preserve"> ESO4.1</t>
  </si>
  <si>
    <t xml:space="preserve"> ESO4.2</t>
  </si>
  <si>
    <t xml:space="preserve"> ESO4.3</t>
  </si>
  <si>
    <t xml:space="preserve"> ESO4.4</t>
  </si>
  <si>
    <t xml:space="preserve"> RSO4.1</t>
  </si>
  <si>
    <t xml:space="preserve"> ESO4.11</t>
  </si>
  <si>
    <t xml:space="preserve"> ESO4.6</t>
  </si>
  <si>
    <t xml:space="preserve"> ESO4.8</t>
  </si>
  <si>
    <t xml:space="preserve"> ESO4.9</t>
  </si>
  <si>
    <t xml:space="preserve"> ESO4.12</t>
  </si>
  <si>
    <t xml:space="preserve"> RSO4.3</t>
  </si>
  <si>
    <t xml:space="preserve"> RSO4.5</t>
  </si>
  <si>
    <t xml:space="preserve"> ESO4.13</t>
  </si>
  <si>
    <t>Zvyšovanie účinnosti a inkluzívnosti trhov práce a prístupu ku kvalitnému zamestnaniu rozvíjaním sociálnej infraštruktúry a podporou sociálneho hospodárstva</t>
  </si>
  <si>
    <t>Podpora sociálno-ekonomického začlenenia marginalizovaných komunít, domácností s nízkym príjmom a znevýhodnených skupín vrátane osôb s osobitnými potrebami prostredníctvom integrovaných akcií vrátane bývania a sociálnych služieb</t>
  </si>
  <si>
    <t>Zabezpečenie rovného prístupu k zdravotnej starostlivosti a zvýšenie odolnosti systémov zdravotnej starostlivosti vrátane primárnej starostlivosti a podpory prechodu z inštitucionálnej starostlivosti na rodinnú a komunitnú starostlivosť</t>
  </si>
  <si>
    <t>(a) Zlepšenie prístupu k zamestnaniu a aktivačným opatreniam pre všetkých uchádzačov o zamestnanie, predovšetkým mladých ľudí, a to najmä vykonávaním záruky pre mladých ľudí, pre dlhodobo nezamestnaných a znevýhodnené skupiny na trhu práce a neaktívne osoby, ako aj prostredníctvom podpory samostatnej zárobkovej činnosti a sociálneho hospodárstva</t>
  </si>
  <si>
    <t>(b) Modernizácia inštitúcií a služieb trhu práce s cieľom posúdiť a predvídať potreby v oblasti zručností a zabezpečiť včasnú a cielenú pomoc a podporu v záujme zosúladenia ponuky s potrebami trhu práce, ako aj pri prechodoch medzi zamestnaniami a mobilite</t>
  </si>
  <si>
    <t>(c) Podpora rodovo vyváženej účasti na trhu práce, rovnakých pracovných podmienok a lepšej rovnováhy medzi pracovným a súkromným životom vrátane prístupu k cenovo dostupnej starostlivosti o deti a odkázané osoby</t>
  </si>
  <si>
    <t>(d) Podpora adaptácie pracovníkov, podnikov a podnikateľov na zmeny, ako aj aktívneho a zdravého starnutia a zdravého a vhodne prispôsobeného pracovného prostredia, ktoré rieši zdravotné riziká</t>
  </si>
  <si>
    <t>(f) Podpora rovného prístupu, a to najmä znevýhodnených skupín, ku kvalitnému a inkluzívnemu vzdelávaniu a odbornej príprave a podpora ich úspešného ukončenia, počnúc vzdelávaním a starostlivosťou v ranom detstve cez všeobecné a odborné vzdelávanie a prípravu až po terciárnu úroveň a vzdelávanie a učenie dospelých vrátane uľahčovania vzdelávacej mobility pre všetkých a prístupnosti pre osoby so zdravotným postihnutím</t>
  </si>
  <si>
    <t>(h) Podpora aktívneho začlenenia s cieľom podporovať rovnosť príležitostí, nediskrimináciu a aktívnu účasť a zlepšenie zamestnateľnosti, najmä v prípade znevýhodnených skupín</t>
  </si>
  <si>
    <t>(i) Podpora sociálno-ekonomickej integrácie štátnych príslušníkov tretích krajín vrátane migrantov</t>
  </si>
  <si>
    <t>(k) Zlepšovanie rovného a včasného prístupu ku kvalitným, udržateľným a cenovo dostupným službám vrátane služieb, ktoré podporujú prístup k bývaniu a individualizovanú starostlivosť vrátane zdravotnej starostlivosti; modernizácia systémov sociálnej ochrany, vrátane podpory prístupu k sociálnej ochrane, s osobitným zameraním na deti a znevýhodnené skupiny; zlepšovanie prístupnosti, a to aj pre osoby so zdravotným postihnutím, účinnosti a odolnosti systémov zdravotnej starostlivosti a služieb dlhodobej starostlivosti</t>
  </si>
  <si>
    <t>(l) Podpora sociálnej integrácie osôb ohrozených chudobou alebo sociálnym vylúčením vrátane najodkázanejších osôb a detí</t>
  </si>
  <si>
    <t>(m) Riešenie materiálnej deprivácie prostredníctvom potravinovej a/alebo základnej materiálnej pomoci pre najodkázanejšie osoby vrátane detí a zabezpečenie sprievodných opatrení podporujúcich ich sociálne začlenenie</t>
  </si>
  <si>
    <t xml:space="preserve"> Distribúcia potravinovej pomoci ako nástroj riešenia potravinovej depriváci</t>
  </si>
  <si>
    <t xml:space="preserve"> Distribúcia materiálnej pomoci na zabezpečenie hygieny ako nástroj riešenia materiálnej deprivácie</t>
  </si>
  <si>
    <t xml:space="preserve"> Poskytovanie teplého jedla ako nástroj riešenia potravinovej deprivácie</t>
  </si>
  <si>
    <t xml:space="preserve"> Distribúcia základnej materiálnej pomoci ako nástroj riešenia materiálnej deprivácie</t>
  </si>
  <si>
    <t xml:space="preserve"> Názov projektu: </t>
  </si>
  <si>
    <t>VYBER Z PONUKY</t>
  </si>
  <si>
    <t>VYBER Z PONUKY PO ZADANÍ ŠPECIFICKÉHO CIEĽA</t>
  </si>
  <si>
    <t xml:space="preserve">VYBER Z PONUKY </t>
  </si>
  <si>
    <t>AUTOMATICKY DOPLNENÉ PO VÝBERE KÓDU ŠPECIFICKÉHO CIEĽA</t>
  </si>
  <si>
    <t>VRR</t>
  </si>
  <si>
    <t>MRR</t>
  </si>
  <si>
    <t>Nepriame výdavky (spolu)</t>
  </si>
  <si>
    <t>Udržateľné pracovné miesta</t>
  </si>
  <si>
    <t>Udržateľné pracovné miesta pre mladých</t>
  </si>
  <si>
    <t xml:space="preserve">Celková suma položky bola stanovená na základe predpokladanej výšky podpory a dĺžky podporovaného obdobia pre jednotlivé cieľové skupiny a nástroje (podaktivity). Viď Príloha č. 1.
</t>
  </si>
  <si>
    <t>Rozpis požadovanej výšky NFP projektu podľa zdrojov (na úrovni priority / špecifického cieľa)</t>
  </si>
  <si>
    <t>Priorita:</t>
  </si>
  <si>
    <t>Špecifický cieľ:</t>
  </si>
  <si>
    <t>Finančné stimuly pre zamestnanosť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</si>
</sst>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K_č_-;\-* #,##0.00\ _K_č_-;_-* &quot;-&quot;??\ _K_č_-;_-@_-"/>
    <numFmt numFmtId="165" formatCode="#,##0.00\ &quot;€&quot;"/>
    <numFmt numFmtId="166" formatCode="#,##0.00\ [$€-1]"/>
    <numFmt numFmtId="167" formatCode="_-* #,##0.00\ [$€-41B]_-;\-* #,##0.00\ [$€-41B]_-;_-* &quot;-&quot;??\ [$€-41B]_-;_-@_-"/>
  </numFmts>
  <fonts count="1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indexed="9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8"/>
      <color theme="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4"/>
      <color theme="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1E497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166" fontId="2" fillId="0" borderId="0"/>
    <xf numFmtId="0" fontId="8" fillId="0" borderId="0"/>
    <xf numFmtId="166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01">
    <xf numFmtId="0" fontId="0" fillId="0" borderId="0" xfId="0"/>
    <xf numFmtId="2" fontId="3" fillId="0" borderId="5" xfId="0" applyNumberFormat="1" applyFont="1" applyBorder="1" applyAlignment="1">
      <alignment horizontal="center" vertical="center" wrapText="1"/>
    </xf>
    <xf numFmtId="2" fontId="9" fillId="0" borderId="0" xfId="0" applyNumberFormat="1" applyFont="1"/>
    <xf numFmtId="2" fontId="3" fillId="0" borderId="0" xfId="0" applyNumberFormat="1" applyFont="1"/>
    <xf numFmtId="0" fontId="3" fillId="0" borderId="0" xfId="0" applyFont="1"/>
    <xf numFmtId="2" fontId="3" fillId="0" borderId="0" xfId="0" applyNumberFormat="1" applyFont="1" applyBorder="1" applyAlignment="1">
      <alignment horizontal="center"/>
    </xf>
    <xf numFmtId="165" fontId="5" fillId="4" borderId="8" xfId="1" applyNumberFormat="1" applyFont="1" applyFill="1" applyBorder="1" applyAlignment="1" applyProtection="1">
      <alignment horizontal="right" vertical="center" wrapText="1"/>
      <protection hidden="1"/>
    </xf>
    <xf numFmtId="165" fontId="4" fillId="6" borderId="8" xfId="1" applyNumberFormat="1" applyFont="1" applyFill="1" applyBorder="1" applyAlignment="1">
      <alignment horizontal="right" vertical="center" wrapText="1"/>
    </xf>
    <xf numFmtId="2" fontId="6" fillId="2" borderId="19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26" xfId="0" applyNumberFormat="1" applyFont="1" applyFill="1" applyBorder="1" applyAlignment="1">
      <alignment horizontal="center" vertical="center" wrapText="1"/>
    </xf>
    <xf numFmtId="2" fontId="11" fillId="0" borderId="0" xfId="0" applyNumberFormat="1" applyFont="1"/>
    <xf numFmtId="2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167" fontId="9" fillId="0" borderId="0" xfId="0" applyNumberFormat="1" applyFont="1" applyBorder="1"/>
    <xf numFmtId="9" fontId="9" fillId="0" borderId="0" xfId="21" applyFont="1" applyBorder="1"/>
    <xf numFmtId="165" fontId="3" fillId="0" borderId="6" xfId="1" applyNumberFormat="1" applyFont="1" applyFill="1" applyBorder="1" applyAlignment="1">
      <alignment horizontal="center" vertical="center" wrapText="1"/>
    </xf>
    <xf numFmtId="2" fontId="6" fillId="2" borderId="33" xfId="0" applyNumberFormat="1" applyFont="1" applyFill="1" applyBorder="1" applyAlignment="1">
      <alignment horizontal="center" vertical="center" wrapText="1"/>
    </xf>
    <xf numFmtId="2" fontId="6" fillId="2" borderId="34" xfId="0" applyNumberFormat="1" applyFont="1" applyFill="1" applyBorder="1" applyAlignment="1">
      <alignment horizontal="center" vertical="center" wrapText="1"/>
    </xf>
    <xf numFmtId="2" fontId="6" fillId="2" borderId="35" xfId="0" applyNumberFormat="1" applyFont="1" applyFill="1" applyBorder="1" applyAlignment="1">
      <alignment horizontal="center" vertical="center" wrapText="1"/>
    </xf>
    <xf numFmtId="165" fontId="5" fillId="7" borderId="8" xfId="1" applyNumberFormat="1" applyFont="1" applyFill="1" applyBorder="1" applyAlignment="1" applyProtection="1">
      <alignment horizontal="right" vertical="center" wrapText="1"/>
      <protection hidden="1"/>
    </xf>
    <xf numFmtId="165" fontId="5" fillId="7" borderId="31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0" xfId="1" applyNumberFormat="1" applyFont="1" applyFill="1" applyBorder="1" applyAlignment="1">
      <alignment horizontal="right" vertical="center" wrapText="1"/>
    </xf>
    <xf numFmtId="167" fontId="9" fillId="0" borderId="4" xfId="0" applyNumberFormat="1" applyFont="1" applyBorder="1"/>
    <xf numFmtId="9" fontId="9" fillId="0" borderId="4" xfId="21" applyFont="1" applyBorder="1"/>
    <xf numFmtId="167" fontId="9" fillId="0" borderId="1" xfId="0" applyNumberFormat="1" applyFont="1" applyBorder="1"/>
    <xf numFmtId="165" fontId="4" fillId="2" borderId="31" xfId="1" applyNumberFormat="1" applyFont="1" applyFill="1" applyBorder="1" applyAlignment="1">
      <alignment horizontal="right" vertical="center" wrapText="1"/>
    </xf>
    <xf numFmtId="2" fontId="6" fillId="2" borderId="37" xfId="0" applyNumberFormat="1" applyFont="1" applyFill="1" applyBorder="1" applyAlignment="1">
      <alignment horizontal="center" vertical="center" wrapText="1"/>
    </xf>
    <xf numFmtId="4" fontId="5" fillId="4" borderId="7" xfId="1" applyNumberFormat="1" applyFont="1" applyFill="1" applyBorder="1" applyAlignment="1">
      <alignment horizontal="center" vertical="center" wrapText="1"/>
    </xf>
    <xf numFmtId="4" fontId="5" fillId="4" borderId="16" xfId="1" applyNumberFormat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center" vertical="center" wrapText="1"/>
    </xf>
    <xf numFmtId="4" fontId="3" fillId="4" borderId="16" xfId="1" applyNumberFormat="1" applyFont="1" applyFill="1" applyBorder="1" applyAlignment="1">
      <alignment horizontal="center" vertical="center" wrapText="1"/>
    </xf>
    <xf numFmtId="165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65" fontId="5" fillId="4" borderId="31" xfId="1" applyNumberFormat="1" applyFont="1" applyFill="1" applyBorder="1" applyAlignment="1" applyProtection="1">
      <alignment horizontal="left" vertical="center" wrapText="1"/>
      <protection hidden="1"/>
    </xf>
    <xf numFmtId="165" fontId="5" fillId="7" borderId="31" xfId="1" applyNumberFormat="1" applyFont="1" applyFill="1" applyBorder="1" applyAlignment="1" applyProtection="1">
      <alignment horizontal="left" vertical="center" wrapText="1"/>
      <protection hidden="1"/>
    </xf>
    <xf numFmtId="7" fontId="3" fillId="0" borderId="32" xfId="1" applyNumberFormat="1" applyFont="1" applyFill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/>
    </xf>
    <xf numFmtId="2" fontId="6" fillId="2" borderId="27" xfId="0" applyNumberFormat="1" applyFont="1" applyFill="1" applyBorder="1" applyAlignment="1">
      <alignment horizontal="center" vertical="center" wrapText="1"/>
    </xf>
    <xf numFmtId="2" fontId="13" fillId="0" borderId="0" xfId="0" applyNumberFormat="1" applyFont="1"/>
    <xf numFmtId="2" fontId="14" fillId="0" borderId="0" xfId="0" applyNumberFormat="1" applyFont="1"/>
    <xf numFmtId="1" fontId="3" fillId="3" borderId="36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/>
    <xf numFmtId="4" fontId="3" fillId="4" borderId="20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38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5" xfId="1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4" borderId="13" xfId="1" applyNumberFormat="1" applyFont="1" applyFill="1" applyBorder="1" applyAlignment="1">
      <alignment horizontal="right" vertical="center" wrapText="1"/>
    </xf>
    <xf numFmtId="4" fontId="3" fillId="0" borderId="39" xfId="1" applyNumberFormat="1" applyFont="1" applyFill="1" applyBorder="1" applyAlignment="1">
      <alignment horizontal="right" vertical="center" wrapText="1"/>
    </xf>
    <xf numFmtId="4" fontId="3" fillId="3" borderId="9" xfId="20" applyNumberFormat="1" applyFont="1" applyFill="1" applyBorder="1" applyAlignment="1">
      <alignment horizontal="right" vertical="center" wrapText="1"/>
    </xf>
    <xf numFmtId="10" fontId="3" fillId="0" borderId="9" xfId="0" applyNumberFormat="1" applyFont="1" applyFill="1" applyBorder="1" applyAlignment="1">
      <alignment horizontal="right" vertical="center" wrapText="1"/>
    </xf>
    <xf numFmtId="2" fontId="9" fillId="0" borderId="6" xfId="0" applyNumberFormat="1" applyFont="1" applyBorder="1" applyAlignment="1"/>
    <xf numFmtId="2" fontId="9" fillId="0" borderId="3" xfId="0" applyNumberFormat="1" applyFont="1" applyBorder="1" applyAlignment="1"/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2" fontId="3" fillId="0" borderId="7" xfId="0" applyNumberFormat="1" applyFont="1" applyBorder="1" applyAlignment="1">
      <alignment vertical="center" wrapText="1"/>
    </xf>
    <xf numFmtId="2" fontId="3" fillId="0" borderId="16" xfId="0" applyNumberFormat="1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2" fontId="3" fillId="0" borderId="40" xfId="0" applyNumberFormat="1" applyFont="1" applyBorder="1" applyAlignment="1">
      <alignment vertical="center" wrapText="1"/>
    </xf>
    <xf numFmtId="2" fontId="3" fillId="0" borderId="41" xfId="0" applyNumberFormat="1" applyFont="1" applyBorder="1" applyAlignment="1">
      <alignment vertical="center" wrapText="1"/>
    </xf>
    <xf numFmtId="0" fontId="3" fillId="0" borderId="45" xfId="0" applyFont="1" applyBorder="1" applyAlignment="1">
      <alignment vertical="center" wrapText="1"/>
    </xf>
    <xf numFmtId="2" fontId="3" fillId="0" borderId="46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0" fontId="3" fillId="0" borderId="39" xfId="0" applyFont="1" applyBorder="1" applyAlignment="1">
      <alignment vertical="center" wrapText="1"/>
    </xf>
    <xf numFmtId="2" fontId="3" fillId="0" borderId="22" xfId="0" applyNumberFormat="1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2" fontId="3" fillId="0" borderId="21" xfId="0" applyNumberFormat="1" applyFont="1" applyBorder="1" applyAlignment="1">
      <alignment vertical="center" wrapText="1"/>
    </xf>
    <xf numFmtId="0" fontId="3" fillId="0" borderId="47" xfId="0" applyFont="1" applyBorder="1" applyAlignment="1">
      <alignment vertical="center" wrapText="1"/>
    </xf>
    <xf numFmtId="0" fontId="3" fillId="0" borderId="48" xfId="0" applyFont="1" applyBorder="1" applyAlignment="1">
      <alignment wrapText="1"/>
    </xf>
    <xf numFmtId="0" fontId="3" fillId="0" borderId="49" xfId="0" applyFont="1" applyBorder="1" applyAlignment="1">
      <alignment wrapText="1"/>
    </xf>
    <xf numFmtId="0" fontId="3" fillId="0" borderId="50" xfId="0" applyFont="1" applyBorder="1" applyAlignment="1">
      <alignment wrapText="1"/>
    </xf>
    <xf numFmtId="2" fontId="3" fillId="0" borderId="48" xfId="0" applyNumberFormat="1" applyFont="1" applyBorder="1" applyAlignment="1">
      <alignment wrapText="1"/>
    </xf>
    <xf numFmtId="2" fontId="3" fillId="0" borderId="49" xfId="0" applyNumberFormat="1" applyFont="1" applyBorder="1" applyAlignment="1">
      <alignment wrapText="1"/>
    </xf>
    <xf numFmtId="2" fontId="3" fillId="0" borderId="5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horizontal="left" vertical="center" wrapText="1"/>
    </xf>
    <xf numFmtId="2" fontId="9" fillId="0" borderId="14" xfId="0" applyNumberFormat="1" applyFont="1" applyFill="1" applyBorder="1" applyAlignment="1">
      <alignment vertical="center" wrapText="1"/>
    </xf>
    <xf numFmtId="2" fontId="3" fillId="0" borderId="37" xfId="0" applyNumberFormat="1" applyFont="1" applyBorder="1" applyAlignment="1">
      <alignment vertical="center" wrapText="1"/>
    </xf>
    <xf numFmtId="2" fontId="3" fillId="0" borderId="30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2" fontId="3" fillId="0" borderId="52" xfId="0" applyNumberFormat="1" applyFont="1" applyBorder="1" applyAlignment="1">
      <alignment vertical="center" wrapText="1"/>
    </xf>
    <xf numFmtId="2" fontId="3" fillId="0" borderId="28" xfId="0" applyNumberFormat="1" applyFont="1" applyBorder="1" applyAlignment="1">
      <alignment vertical="center" wrapText="1"/>
    </xf>
    <xf numFmtId="165" fontId="4" fillId="8" borderId="31" xfId="1" applyNumberFormat="1" applyFont="1" applyFill="1" applyBorder="1" applyAlignment="1">
      <alignment horizontal="right" vertical="center" wrapText="1"/>
    </xf>
    <xf numFmtId="167" fontId="9" fillId="0" borderId="14" xfId="0" applyNumberFormat="1" applyFont="1" applyBorder="1"/>
    <xf numFmtId="167" fontId="9" fillId="0" borderId="42" xfId="0" applyNumberFormat="1" applyFont="1" applyBorder="1"/>
    <xf numFmtId="167" fontId="9" fillId="0" borderId="30" xfId="0" applyNumberFormat="1" applyFont="1" applyBorder="1"/>
    <xf numFmtId="167" fontId="9" fillId="0" borderId="52" xfId="0" applyNumberFormat="1" applyFont="1" applyBorder="1"/>
    <xf numFmtId="2" fontId="10" fillId="5" borderId="40" xfId="0" applyNumberFormat="1" applyFont="1" applyFill="1" applyBorder="1" applyAlignment="1">
      <alignment vertical="center"/>
    </xf>
    <xf numFmtId="0" fontId="3" fillId="0" borderId="31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2" fontId="6" fillId="2" borderId="51" xfId="0" applyNumberFormat="1" applyFont="1" applyFill="1" applyBorder="1" applyAlignment="1">
      <alignment horizontal="center" vertical="center" wrapText="1"/>
    </xf>
    <xf numFmtId="165" fontId="4" fillId="8" borderId="7" xfId="1" applyNumberFormat="1" applyFont="1" applyFill="1" applyBorder="1" applyAlignment="1">
      <alignment horizontal="right" vertical="center" wrapText="1"/>
    </xf>
    <xf numFmtId="2" fontId="4" fillId="2" borderId="21" xfId="0" applyNumberFormat="1" applyFont="1" applyFill="1" applyBorder="1" applyAlignment="1">
      <alignment vertical="center" wrapText="1"/>
    </xf>
    <xf numFmtId="2" fontId="4" fillId="2" borderId="18" xfId="0" applyNumberFormat="1" applyFont="1" applyFill="1" applyBorder="1" applyAlignment="1">
      <alignment vertical="center" wrapText="1"/>
    </xf>
    <xf numFmtId="2" fontId="4" fillId="2" borderId="22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Border="1" applyAlignment="1"/>
    <xf numFmtId="167" fontId="9" fillId="0" borderId="23" xfId="0" applyNumberFormat="1" applyFont="1" applyBorder="1"/>
    <xf numFmtId="167" fontId="9" fillId="0" borderId="37" xfId="0" applyNumberFormat="1" applyFont="1" applyBorder="1"/>
    <xf numFmtId="2" fontId="10" fillId="5" borderId="26" xfId="0" applyNumberFormat="1" applyFont="1" applyFill="1" applyBorder="1" applyAlignment="1">
      <alignment horizontal="left" vertical="center" wrapText="1"/>
    </xf>
    <xf numFmtId="165" fontId="16" fillId="2" borderId="10" xfId="1" applyNumberFormat="1" applyFont="1" applyFill="1" applyBorder="1" applyAlignment="1">
      <alignment horizontal="right" vertical="center" wrapText="1"/>
    </xf>
    <xf numFmtId="2" fontId="10" fillId="5" borderId="19" xfId="0" applyNumberFormat="1" applyFont="1" applyFill="1" applyBorder="1" applyAlignment="1">
      <alignment horizontal="left" vertical="center" wrapText="1"/>
    </xf>
    <xf numFmtId="4" fontId="3" fillId="0" borderId="0" xfId="0" applyNumberFormat="1" applyFont="1"/>
    <xf numFmtId="2" fontId="9" fillId="0" borderId="6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left"/>
    </xf>
    <xf numFmtId="0" fontId="0" fillId="0" borderId="5" xfId="0" applyBorder="1"/>
    <xf numFmtId="2" fontId="9" fillId="0" borderId="3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0" fontId="0" fillId="0" borderId="2" xfId="0" applyBorder="1"/>
    <xf numFmtId="2" fontId="14" fillId="0" borderId="0" xfId="0" applyNumberFormat="1" applyFont="1" applyAlignment="1">
      <alignment horizontal="left" wrapText="1"/>
    </xf>
    <xf numFmtId="2" fontId="10" fillId="5" borderId="58" xfId="0" applyNumberFormat="1" applyFont="1" applyFill="1" applyBorder="1" applyAlignment="1">
      <alignment horizontal="left" vertical="center" wrapText="1"/>
    </xf>
    <xf numFmtId="2" fontId="10" fillId="5" borderId="59" xfId="0" applyNumberFormat="1" applyFont="1" applyFill="1" applyBorder="1" applyAlignment="1">
      <alignment horizontal="left" vertical="center" wrapText="1"/>
    </xf>
    <xf numFmtId="0" fontId="0" fillId="5" borderId="59" xfId="0" applyFill="1" applyBorder="1" applyAlignment="1">
      <alignment horizontal="left" vertical="center" wrapText="1"/>
    </xf>
    <xf numFmtId="0" fontId="0" fillId="5" borderId="60" xfId="0" applyFill="1" applyBorder="1" applyAlignment="1">
      <alignment horizontal="left" vertical="center" wrapText="1"/>
    </xf>
    <xf numFmtId="2" fontId="10" fillId="5" borderId="23" xfId="0" applyNumberFormat="1" applyFont="1" applyFill="1" applyBorder="1" applyAlignment="1">
      <alignment horizontal="left" vertical="center" wrapText="1"/>
    </xf>
    <xf numFmtId="2" fontId="10" fillId="5" borderId="24" xfId="0" applyNumberFormat="1" applyFont="1" applyFill="1" applyBorder="1" applyAlignment="1">
      <alignment horizontal="left" vertical="center" wrapText="1"/>
    </xf>
    <xf numFmtId="2" fontId="10" fillId="5" borderId="27" xfId="0" applyNumberFormat="1" applyFont="1" applyFill="1" applyBorder="1" applyAlignment="1">
      <alignment horizontal="left" vertical="center" wrapText="1"/>
    </xf>
    <xf numFmtId="2" fontId="10" fillId="5" borderId="14" xfId="0" applyNumberFormat="1" applyFont="1" applyFill="1" applyBorder="1" applyAlignment="1">
      <alignment horizontal="left" vertical="center" wrapText="1"/>
    </xf>
    <xf numFmtId="2" fontId="10" fillId="5" borderId="15" xfId="0" applyNumberFormat="1" applyFont="1" applyFill="1" applyBorder="1" applyAlignment="1">
      <alignment horizontal="left" vertical="center" wrapText="1"/>
    </xf>
    <xf numFmtId="2" fontId="10" fillId="5" borderId="25" xfId="0" applyNumberFormat="1" applyFont="1" applyFill="1" applyBorder="1" applyAlignment="1">
      <alignment horizontal="left" vertical="center" wrapText="1"/>
    </xf>
    <xf numFmtId="4" fontId="5" fillId="7" borderId="7" xfId="1" applyNumberFormat="1" applyFont="1" applyFill="1" applyBorder="1" applyAlignment="1">
      <alignment horizontal="left" vertical="center" wrapText="1"/>
    </xf>
    <xf numFmtId="4" fontId="5" fillId="7" borderId="16" xfId="1" applyNumberFormat="1" applyFont="1" applyFill="1" applyBorder="1" applyAlignment="1">
      <alignment horizontal="left" vertical="center" wrapText="1"/>
    </xf>
    <xf numFmtId="4" fontId="5" fillId="7" borderId="17" xfId="1" applyNumberFormat="1" applyFont="1" applyFill="1" applyBorder="1" applyAlignment="1">
      <alignment horizontal="left" vertical="center" wrapText="1"/>
    </xf>
    <xf numFmtId="2" fontId="4" fillId="2" borderId="22" xfId="0" applyNumberFormat="1" applyFont="1" applyFill="1" applyBorder="1" applyAlignment="1">
      <alignment horizontal="left" vertical="center" wrapText="1"/>
    </xf>
    <xf numFmtId="2" fontId="4" fillId="2" borderId="21" xfId="0" applyNumberFormat="1" applyFont="1" applyFill="1" applyBorder="1" applyAlignment="1">
      <alignment horizontal="left" vertical="center" wrapText="1"/>
    </xf>
    <xf numFmtId="2" fontId="4" fillId="2" borderId="18" xfId="0" applyNumberFormat="1" applyFont="1" applyFill="1" applyBorder="1" applyAlignment="1">
      <alignment horizontal="left" vertical="center" wrapText="1"/>
    </xf>
    <xf numFmtId="2" fontId="9" fillId="0" borderId="23" xfId="0" applyNumberFormat="1" applyFont="1" applyFill="1" applyBorder="1" applyAlignment="1">
      <alignment horizontal="left" vertical="center" wrapText="1"/>
    </xf>
    <xf numFmtId="2" fontId="9" fillId="0" borderId="24" xfId="0" applyNumberFormat="1" applyFont="1" applyFill="1" applyBorder="1" applyAlignment="1">
      <alignment horizontal="left" vertical="center" wrapText="1"/>
    </xf>
    <xf numFmtId="2" fontId="9" fillId="0" borderId="27" xfId="0" applyNumberFormat="1" applyFont="1" applyFill="1" applyBorder="1" applyAlignment="1">
      <alignment horizontal="left" vertical="center" wrapText="1"/>
    </xf>
    <xf numFmtId="2" fontId="9" fillId="0" borderId="14" xfId="0" applyNumberFormat="1" applyFont="1" applyFill="1" applyBorder="1" applyAlignment="1">
      <alignment horizontal="left" vertical="center" wrapText="1"/>
    </xf>
    <xf numFmtId="2" fontId="9" fillId="0" borderId="15" xfId="0" applyNumberFormat="1" applyFont="1" applyFill="1" applyBorder="1" applyAlignment="1">
      <alignment horizontal="left" vertical="center" wrapText="1"/>
    </xf>
    <xf numFmtId="2" fontId="9" fillId="0" borderId="25" xfId="0" applyNumberFormat="1" applyFont="1" applyFill="1" applyBorder="1" applyAlignment="1">
      <alignment horizontal="left" vertical="center" wrapText="1"/>
    </xf>
    <xf numFmtId="2" fontId="9" fillId="0" borderId="42" xfId="0" applyNumberFormat="1" applyFont="1" applyFill="1" applyBorder="1" applyAlignment="1">
      <alignment horizontal="left" vertical="center" wrapText="1"/>
    </xf>
    <xf numFmtId="2" fontId="9" fillId="0" borderId="43" xfId="0" applyNumberFormat="1" applyFont="1" applyFill="1" applyBorder="1" applyAlignment="1">
      <alignment horizontal="left" vertical="center" wrapText="1"/>
    </xf>
    <xf numFmtId="2" fontId="9" fillId="0" borderId="56" xfId="0" applyNumberFormat="1" applyFont="1" applyFill="1" applyBorder="1" applyAlignment="1">
      <alignment horizontal="left" vertical="center" wrapText="1"/>
    </xf>
    <xf numFmtId="0" fontId="0" fillId="0" borderId="2" xfId="0" applyBorder="1" applyAlignment="1"/>
    <xf numFmtId="2" fontId="6" fillId="2" borderId="26" xfId="0" applyNumberFormat="1" applyFont="1" applyFill="1" applyBorder="1" applyAlignment="1">
      <alignment horizontal="left" vertical="center" wrapText="1"/>
    </xf>
    <xf numFmtId="2" fontId="6" fillId="2" borderId="34" xfId="0" applyNumberFormat="1" applyFont="1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5" xfId="0" applyBorder="1" applyAlignment="1"/>
    <xf numFmtId="2" fontId="10" fillId="5" borderId="24" xfId="0" applyNumberFormat="1" applyFont="1" applyFill="1" applyBorder="1" applyAlignment="1">
      <alignment horizontal="left" vertical="center"/>
    </xf>
    <xf numFmtId="2" fontId="10" fillId="5" borderId="27" xfId="0" applyNumberFormat="1" applyFont="1" applyFill="1" applyBorder="1" applyAlignment="1">
      <alignment horizontal="left" vertical="center"/>
    </xf>
    <xf numFmtId="2" fontId="9" fillId="0" borderId="11" xfId="0" applyNumberFormat="1" applyFont="1" applyFill="1" applyBorder="1" applyAlignment="1">
      <alignment horizontal="left" vertical="center" wrapText="1"/>
    </xf>
    <xf numFmtId="2" fontId="9" fillId="0" borderId="12" xfId="0" applyNumberFormat="1" applyFont="1" applyFill="1" applyBorder="1" applyAlignment="1">
      <alignment horizontal="left" vertical="center" wrapText="1"/>
    </xf>
    <xf numFmtId="2" fontId="9" fillId="0" borderId="29" xfId="0" applyNumberFormat="1" applyFont="1" applyFill="1" applyBorder="1" applyAlignment="1">
      <alignment horizontal="left" vertical="center" wrapText="1"/>
    </xf>
    <xf numFmtId="2" fontId="3" fillId="0" borderId="57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29" xfId="0" applyNumberFormat="1" applyFont="1" applyBorder="1" applyAlignment="1">
      <alignment horizontal="center"/>
    </xf>
    <xf numFmtId="2" fontId="3" fillId="0" borderId="46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39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2" fontId="3" fillId="0" borderId="47" xfId="0" applyNumberFormat="1" applyFont="1" applyBorder="1" applyAlignment="1">
      <alignment horizontal="center"/>
    </xf>
    <xf numFmtId="2" fontId="12" fillId="9" borderId="7" xfId="1" applyNumberFormat="1" applyFont="1" applyFill="1" applyBorder="1" applyAlignment="1">
      <alignment horizontal="center" wrapText="1"/>
    </xf>
    <xf numFmtId="2" fontId="12" fillId="9" borderId="16" xfId="1" applyNumberFormat="1" applyFont="1" applyFill="1" applyBorder="1" applyAlignment="1">
      <alignment horizontal="center" wrapText="1"/>
    </xf>
    <xf numFmtId="2" fontId="12" fillId="9" borderId="28" xfId="1" applyNumberFormat="1" applyFont="1" applyFill="1" applyBorder="1" applyAlignment="1">
      <alignment horizontal="center" wrapText="1"/>
    </xf>
    <xf numFmtId="2" fontId="9" fillId="0" borderId="14" xfId="0" applyNumberFormat="1" applyFont="1" applyBorder="1" applyAlignment="1">
      <alignment horizontal="center" wrapText="1"/>
    </xf>
    <xf numFmtId="2" fontId="9" fillId="0" borderId="15" xfId="0" applyNumberFormat="1" applyFont="1" applyBorder="1" applyAlignment="1">
      <alignment horizontal="center" wrapText="1"/>
    </xf>
    <xf numFmtId="2" fontId="9" fillId="0" borderId="36" xfId="0" applyNumberFormat="1" applyFont="1" applyBorder="1" applyAlignment="1">
      <alignment horizontal="center" wrapText="1"/>
    </xf>
    <xf numFmtId="2" fontId="9" fillId="0" borderId="23" xfId="0" applyNumberFormat="1" applyFont="1" applyBorder="1" applyAlignment="1">
      <alignment horizontal="center" wrapText="1"/>
    </xf>
    <xf numFmtId="2" fontId="9" fillId="0" borderId="24" xfId="0" applyNumberFormat="1" applyFont="1" applyBorder="1" applyAlignment="1">
      <alignment horizontal="center" wrapText="1"/>
    </xf>
    <xf numFmtId="2" fontId="9" fillId="0" borderId="51" xfId="0" applyNumberFormat="1" applyFont="1" applyBorder="1" applyAlignment="1">
      <alignment horizontal="center" wrapText="1"/>
    </xf>
    <xf numFmtId="2" fontId="9" fillId="0" borderId="42" xfId="0" applyNumberFormat="1" applyFont="1" applyBorder="1" applyAlignment="1">
      <alignment horizontal="center" wrapText="1"/>
    </xf>
    <xf numFmtId="2" fontId="9" fillId="0" borderId="43" xfId="0" applyNumberFormat="1" applyFont="1" applyBorder="1" applyAlignment="1">
      <alignment horizontal="center" wrapText="1"/>
    </xf>
    <xf numFmtId="2" fontId="9" fillId="0" borderId="44" xfId="0" applyNumberFormat="1" applyFont="1" applyBorder="1" applyAlignment="1">
      <alignment horizontal="center" wrapText="1"/>
    </xf>
    <xf numFmtId="2" fontId="4" fillId="6" borderId="7" xfId="0" applyNumberFormat="1" applyFont="1" applyFill="1" applyBorder="1" applyAlignment="1">
      <alignment horizontal="left" vertical="center" wrapText="1"/>
    </xf>
    <xf numFmtId="2" fontId="4" fillId="6" borderId="16" xfId="0" applyNumberFormat="1" applyFont="1" applyFill="1" applyBorder="1" applyAlignment="1">
      <alignment horizontal="left" vertical="center" wrapText="1"/>
    </xf>
    <xf numFmtId="2" fontId="4" fillId="8" borderId="53" xfId="0" applyNumberFormat="1" applyFont="1" applyFill="1" applyBorder="1" applyAlignment="1">
      <alignment horizontal="left" vertical="center" wrapText="1"/>
    </xf>
    <xf numFmtId="2" fontId="4" fillId="8" borderId="54" xfId="0" applyNumberFormat="1" applyFont="1" applyFill="1" applyBorder="1" applyAlignment="1">
      <alignment horizontal="left" vertical="center" wrapText="1"/>
    </xf>
    <xf numFmtId="2" fontId="4" fillId="8" borderId="55" xfId="0" applyNumberFormat="1" applyFont="1" applyFill="1" applyBorder="1" applyAlignment="1">
      <alignment horizontal="left" vertical="center" wrapText="1"/>
    </xf>
    <xf numFmtId="2" fontId="3" fillId="0" borderId="40" xfId="0" applyNumberFormat="1" applyFont="1" applyBorder="1" applyAlignment="1">
      <alignment horizontal="left" vertical="center" wrapText="1"/>
    </xf>
    <xf numFmtId="2" fontId="3" fillId="0" borderId="41" xfId="0" applyNumberFormat="1" applyFont="1" applyBorder="1" applyAlignment="1">
      <alignment horizontal="left" vertical="center" wrapText="1"/>
    </xf>
    <xf numFmtId="2" fontId="3" fillId="0" borderId="45" xfId="0" applyNumberFormat="1" applyFont="1" applyBorder="1" applyAlignment="1">
      <alignment horizontal="left" vertical="center" wrapText="1"/>
    </xf>
    <xf numFmtId="2" fontId="3" fillId="0" borderId="46" xfId="0" applyNumberFormat="1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left" vertical="center" wrapText="1"/>
    </xf>
    <xf numFmtId="2" fontId="3" fillId="0" borderId="39" xfId="0" applyNumberFormat="1" applyFont="1" applyBorder="1" applyAlignment="1">
      <alignment horizontal="left" vertical="center" wrapText="1"/>
    </xf>
    <xf numFmtId="2" fontId="3" fillId="0" borderId="22" xfId="0" applyNumberFormat="1" applyFont="1" applyBorder="1" applyAlignment="1">
      <alignment horizontal="left" vertical="center" wrapText="1"/>
    </xf>
    <xf numFmtId="2" fontId="3" fillId="0" borderId="21" xfId="0" applyNumberFormat="1" applyFont="1" applyBorder="1" applyAlignment="1">
      <alignment horizontal="left" vertical="center" wrapText="1"/>
    </xf>
    <xf numFmtId="2" fontId="3" fillId="0" borderId="47" xfId="0" applyNumberFormat="1" applyFont="1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left" vertical="center" wrapText="1"/>
    </xf>
    <xf numFmtId="2" fontId="3" fillId="0" borderId="16" xfId="0" applyNumberFormat="1" applyFont="1" applyBorder="1" applyAlignment="1">
      <alignment horizontal="left" vertical="center" wrapText="1"/>
    </xf>
    <xf numFmtId="2" fontId="3" fillId="0" borderId="28" xfId="0" applyNumberFormat="1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2" fontId="3" fillId="0" borderId="48" xfId="0" applyNumberFormat="1" applyFont="1" applyBorder="1" applyAlignment="1">
      <alignment horizontal="left" vertical="center" wrapText="1"/>
    </xf>
    <xf numFmtId="2" fontId="3" fillId="0" borderId="49" xfId="0" applyNumberFormat="1" applyFont="1" applyBorder="1" applyAlignment="1">
      <alignment horizontal="left" vertical="center" wrapText="1"/>
    </xf>
    <xf numFmtId="2" fontId="3" fillId="0" borderId="50" xfId="0" applyNumberFormat="1" applyFont="1" applyBorder="1" applyAlignment="1">
      <alignment horizontal="left" vertical="center" wrapText="1"/>
    </xf>
    <xf numFmtId="2" fontId="3" fillId="0" borderId="51" xfId="0" applyNumberFormat="1" applyFont="1" applyBorder="1" applyAlignment="1">
      <alignment horizontal="left" vertical="center" wrapText="1"/>
    </xf>
    <xf numFmtId="2" fontId="3" fillId="0" borderId="34" xfId="0" applyNumberFormat="1" applyFont="1" applyBorder="1" applyAlignment="1">
      <alignment horizontal="left" vertical="center" wrapText="1"/>
    </xf>
    <xf numFmtId="2" fontId="3" fillId="0" borderId="35" xfId="0" applyNumberFormat="1" applyFont="1" applyBorder="1" applyAlignment="1">
      <alignment horizontal="left" vertical="center" wrapText="1"/>
    </xf>
    <xf numFmtId="2" fontId="3" fillId="0" borderId="36" xfId="0" applyNumberFormat="1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22">
    <cellStyle name="Čiarka 2" xfId="4"/>
    <cellStyle name="čiarky" xfId="1"/>
    <cellStyle name="Mena" xfId="20" builtinId="4"/>
    <cellStyle name="Normal 2" xfId="5"/>
    <cellStyle name="Normal 2 2" xfId="6"/>
    <cellStyle name="Normal 2 3" xfId="7"/>
    <cellStyle name="Normal 2 3 2" xfId="8"/>
    <cellStyle name="Normal 2 4" xfId="9"/>
    <cellStyle name="Normálna" xfId="0" builtinId="0"/>
    <cellStyle name="Normálna 2" xfId="3"/>
    <cellStyle name="Normálna 2 2" xfId="10"/>
    <cellStyle name="Normálna 3" xfId="2"/>
    <cellStyle name="Normálna 4" xfId="11"/>
    <cellStyle name="Normálna 5" xfId="12"/>
    <cellStyle name="Normálna 6" xfId="13"/>
    <cellStyle name="Normálna 7" xfId="14"/>
    <cellStyle name="Normálne 2" xfId="15"/>
    <cellStyle name="normálne 2 2" xfId="16"/>
    <cellStyle name="normálne 7" xfId="17"/>
    <cellStyle name="normální_Hárok1" xfId="18"/>
    <cellStyle name="Percentá" xfId="21" builtinId="5"/>
    <cellStyle name="Percentá 2" xfId="19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1062317</xdr:colOff>
      <xdr:row>3</xdr:row>
      <xdr:rowOff>160762</xdr:rowOff>
    </xdr:from>
    <xdr:to>
      <xdr:col>7</xdr:col>
      <xdr:colOff>1355538</xdr:colOff>
      <xdr:row>8</xdr:row>
      <xdr:rowOff>52296</xdr:rowOff>
    </xdr:to>
    <xdr:pic>
      <xdr:nvPicPr>
        <xdr:cNvPr id="7" name="Obrázok 6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1303617" y="929112"/>
          <a:ext cx="7265521" cy="71703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571499</xdr:colOff>
      <xdr:row>4</xdr:row>
      <xdr:rowOff>73484</xdr:rowOff>
    </xdr:from>
    <xdr:to>
      <xdr:col>9</xdr:col>
      <xdr:colOff>2637116</xdr:colOff>
      <xdr:row>8</xdr:row>
      <xdr:rowOff>52294</xdr:rowOff>
    </xdr:to>
    <xdr:pic>
      <xdr:nvPicPr>
        <xdr:cNvPr id="8" name="Obrázok 7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10248899" y="1006934"/>
          <a:ext cx="2065617" cy="63921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B1:M87"/>
  <sheetViews>
    <sheetView tabSelected="1" view="pageBreakPreview" topLeftCell="A25" zoomScale="80" zoomScaleNormal="80" zoomScaleSheetLayoutView="80" zoomScalePageLayoutView="90" workbookViewId="0">
      <selection activeCell="C15" sqref="C15:J15"/>
    </sheetView>
  </sheetViews>
  <sheetFormatPr defaultColWidth="9.1796875" defaultRowHeight="13" x14ac:dyDescent="0.3"/>
  <cols>
    <col min="1" max="1" width="3.453125" style="3" customWidth="1"/>
    <col min="2" max="2" width="24.54296875" style="3" customWidth="1"/>
    <col min="3" max="3" width="14.6328125" style="3" customWidth="1"/>
    <col min="4" max="4" width="12.1796875" style="3" customWidth="1"/>
    <col min="5" max="5" width="15.7265625" style="3" customWidth="1"/>
    <col min="6" max="6" width="12.1796875" style="3" customWidth="1"/>
    <col min="7" max="9" width="20.54296875" style="3" customWidth="1"/>
    <col min="10" max="10" width="56.1796875" style="3" customWidth="1"/>
    <col min="11" max="11" width="14.54296875" style="3" customWidth="1"/>
    <col min="12" max="12" width="9.1796875" style="3"/>
    <col min="13" max="13" width="16.1796875" style="3" customWidth="1"/>
    <col min="14" max="16384" width="9.1796875" style="3"/>
  </cols>
  <sheetData>
    <row r="1" spans="2:10" ht="13.5" thickBot="1" x14ac:dyDescent="0.35"/>
    <row r="2" spans="2:10" s="41" customFormat="1" ht="30" customHeight="1" x14ac:dyDescent="0.3">
      <c r="B2" s="86" t="s">
        <v>204</v>
      </c>
      <c r="C2" s="140" t="s">
        <v>218</v>
      </c>
      <c r="D2" s="140"/>
      <c r="E2" s="140"/>
      <c r="F2" s="140"/>
      <c r="G2" s="140"/>
      <c r="H2" s="140"/>
      <c r="I2" s="140"/>
      <c r="J2" s="141"/>
    </row>
    <row r="3" spans="2:10" x14ac:dyDescent="0.3">
      <c r="B3" s="145"/>
      <c r="C3" s="146"/>
      <c r="D3" s="146"/>
      <c r="E3" s="146"/>
      <c r="F3" s="146"/>
      <c r="G3" s="146"/>
      <c r="H3" s="146"/>
      <c r="I3" s="146"/>
      <c r="J3" s="147"/>
    </row>
    <row r="4" spans="2:10" x14ac:dyDescent="0.3">
      <c r="B4" s="148"/>
      <c r="C4" s="149"/>
      <c r="D4" s="149"/>
      <c r="E4" s="149"/>
      <c r="F4" s="149"/>
      <c r="G4" s="149"/>
      <c r="H4" s="149"/>
      <c r="I4" s="149"/>
      <c r="J4" s="150"/>
    </row>
    <row r="5" spans="2:10" x14ac:dyDescent="0.3">
      <c r="B5" s="148"/>
      <c r="C5" s="149"/>
      <c r="D5" s="149"/>
      <c r="E5" s="149"/>
      <c r="F5" s="149"/>
      <c r="G5" s="149"/>
      <c r="H5" s="149"/>
      <c r="I5" s="149"/>
      <c r="J5" s="150"/>
    </row>
    <row r="6" spans="2:10" x14ac:dyDescent="0.3">
      <c r="B6" s="148"/>
      <c r="C6" s="149"/>
      <c r="D6" s="149"/>
      <c r="E6" s="149"/>
      <c r="F6" s="149"/>
      <c r="G6" s="149"/>
      <c r="H6" s="149"/>
      <c r="I6" s="149"/>
      <c r="J6" s="150"/>
    </row>
    <row r="7" spans="2:10" x14ac:dyDescent="0.3">
      <c r="B7" s="148"/>
      <c r="C7" s="149"/>
      <c r="D7" s="149"/>
      <c r="E7" s="149"/>
      <c r="F7" s="149"/>
      <c r="G7" s="149"/>
      <c r="H7" s="149"/>
      <c r="I7" s="149"/>
      <c r="J7" s="150"/>
    </row>
    <row r="8" spans="2:10" x14ac:dyDescent="0.3">
      <c r="B8" s="148"/>
      <c r="C8" s="149"/>
      <c r="D8" s="149"/>
      <c r="E8" s="149"/>
      <c r="F8" s="149"/>
      <c r="G8" s="149"/>
      <c r="H8" s="149"/>
      <c r="I8" s="149"/>
      <c r="J8" s="150"/>
    </row>
    <row r="9" spans="2:10" x14ac:dyDescent="0.3">
      <c r="B9" s="148"/>
      <c r="C9" s="149"/>
      <c r="D9" s="149"/>
      <c r="E9" s="149"/>
      <c r="F9" s="149"/>
      <c r="G9" s="149"/>
      <c r="H9" s="149"/>
      <c r="I9" s="149"/>
      <c r="J9" s="150"/>
    </row>
    <row r="10" spans="2:10" x14ac:dyDescent="0.3">
      <c r="B10" s="148"/>
      <c r="C10" s="149"/>
      <c r="D10" s="149"/>
      <c r="E10" s="149"/>
      <c r="F10" s="149"/>
      <c r="G10" s="149"/>
      <c r="H10" s="149"/>
      <c r="I10" s="149"/>
      <c r="J10" s="150"/>
    </row>
    <row r="11" spans="2:10" ht="13.5" thickBot="1" x14ac:dyDescent="0.35">
      <c r="B11" s="151"/>
      <c r="C11" s="152"/>
      <c r="D11" s="152"/>
      <c r="E11" s="152"/>
      <c r="F11" s="152"/>
      <c r="G11" s="152"/>
      <c r="H11" s="152"/>
      <c r="I11" s="152"/>
      <c r="J11" s="153"/>
    </row>
    <row r="12" spans="2:10" x14ac:dyDescent="0.3">
      <c r="B12" s="5"/>
      <c r="C12" s="12"/>
      <c r="D12" s="5"/>
      <c r="E12" s="5"/>
      <c r="F12" s="5"/>
      <c r="G12" s="5"/>
      <c r="H12" s="36"/>
      <c r="I12" s="36"/>
      <c r="J12" s="12"/>
    </row>
    <row r="13" spans="2:10" ht="13.5" thickBot="1" x14ac:dyDescent="0.35">
      <c r="B13" s="5"/>
      <c r="C13" s="12"/>
      <c r="D13" s="5"/>
      <c r="E13" s="5"/>
      <c r="F13" s="5"/>
      <c r="G13" s="5"/>
      <c r="H13" s="36"/>
      <c r="I13" s="36"/>
      <c r="J13" s="12"/>
    </row>
    <row r="14" spans="2:10" ht="45" customHeight="1" thickBot="1" x14ac:dyDescent="0.5">
      <c r="B14" s="154" t="s">
        <v>59</v>
      </c>
      <c r="C14" s="155"/>
      <c r="D14" s="155"/>
      <c r="E14" s="155"/>
      <c r="F14" s="155"/>
      <c r="G14" s="155"/>
      <c r="H14" s="155"/>
      <c r="I14" s="155"/>
      <c r="J14" s="156"/>
    </row>
    <row r="15" spans="2:10" ht="45" customHeight="1" x14ac:dyDescent="0.3">
      <c r="B15" s="8" t="s">
        <v>65</v>
      </c>
      <c r="C15" s="125" t="s">
        <v>81</v>
      </c>
      <c r="D15" s="126"/>
      <c r="E15" s="126"/>
      <c r="F15" s="126"/>
      <c r="G15" s="126"/>
      <c r="H15" s="126"/>
      <c r="I15" s="126"/>
      <c r="J15" s="127"/>
    </row>
    <row r="16" spans="2:10" ht="45" customHeight="1" x14ac:dyDescent="0.3">
      <c r="B16" s="8" t="s">
        <v>41</v>
      </c>
      <c r="C16" s="128" t="s">
        <v>75</v>
      </c>
      <c r="D16" s="129"/>
      <c r="E16" s="129"/>
      <c r="F16" s="129"/>
      <c r="G16" s="129"/>
      <c r="H16" s="129"/>
      <c r="I16" s="129"/>
      <c r="J16" s="130"/>
    </row>
    <row r="17" spans="2:13" ht="45" customHeight="1" x14ac:dyDescent="0.3">
      <c r="B17" s="9" t="s">
        <v>34</v>
      </c>
      <c r="C17" s="75" t="s">
        <v>174</v>
      </c>
      <c r="D17" s="129" t="str">
        <f>VLOOKUP($C17,'pomocný zoznam'!$B$12:$G$24,2,0)</f>
        <v>(a) Zlepšenie prístupu k zamestnaniu a aktivačným opatreniam pre všetkých uchádzačov o zamestnanie, predovšetkým mladých ľudí, a to najmä vykonávaním záruky pre mladých ľudí, pre dlhodobo nezamestnaných a znevýhodnené skupiny na trhu práce a neaktívne osoby, ako aj prostredníctvom podpory samostatnej zárobkovej činnosti a sociálneho hospodárstva</v>
      </c>
      <c r="E17" s="129"/>
      <c r="F17" s="129"/>
      <c r="G17" s="129"/>
      <c r="H17" s="129"/>
      <c r="I17" s="129"/>
      <c r="J17" s="130"/>
    </row>
    <row r="18" spans="2:13" ht="45" customHeight="1" thickBot="1" x14ac:dyDescent="0.35">
      <c r="B18" s="17" t="s">
        <v>42</v>
      </c>
      <c r="C18" s="142" t="s">
        <v>92</v>
      </c>
      <c r="D18" s="143"/>
      <c r="E18" s="143"/>
      <c r="F18" s="143"/>
      <c r="G18" s="143"/>
      <c r="H18" s="143"/>
      <c r="I18" s="143"/>
      <c r="J18" s="144"/>
    </row>
    <row r="19" spans="2:13" ht="45" customHeight="1" x14ac:dyDescent="0.3">
      <c r="B19" s="10" t="s">
        <v>10</v>
      </c>
      <c r="C19" s="89" t="s">
        <v>7</v>
      </c>
      <c r="D19" s="18" t="s">
        <v>6</v>
      </c>
      <c r="E19" s="18" t="s">
        <v>5</v>
      </c>
      <c r="F19" s="18" t="s">
        <v>4</v>
      </c>
      <c r="G19" s="19" t="s">
        <v>23</v>
      </c>
      <c r="H19" s="37" t="s">
        <v>210</v>
      </c>
      <c r="I19" s="37" t="s">
        <v>209</v>
      </c>
      <c r="J19" s="27" t="s">
        <v>27</v>
      </c>
    </row>
    <row r="20" spans="2:13" ht="65.5" thickBot="1" x14ac:dyDescent="0.35">
      <c r="B20" s="16" t="s">
        <v>212</v>
      </c>
      <c r="C20" s="40" t="s">
        <v>17</v>
      </c>
      <c r="D20" s="1" t="s">
        <v>26</v>
      </c>
      <c r="E20" s="44">
        <v>8470815</v>
      </c>
      <c r="F20" s="45">
        <v>1</v>
      </c>
      <c r="G20" s="42">
        <f>ROUND(E20*F20,2)</f>
        <v>8470815</v>
      </c>
      <c r="H20" s="43">
        <v>8013605.5</v>
      </c>
      <c r="I20" s="43">
        <f>G20-H20</f>
        <v>457209.5</v>
      </c>
      <c r="J20" s="32" t="s">
        <v>214</v>
      </c>
      <c r="M20" s="3" t="s">
        <v>62</v>
      </c>
    </row>
    <row r="21" spans="2:13" ht="29" customHeight="1" thickBot="1" x14ac:dyDescent="0.35">
      <c r="B21" s="28" t="s">
        <v>57</v>
      </c>
      <c r="C21" s="31"/>
      <c r="D21" s="29"/>
      <c r="E21" s="29"/>
      <c r="F21" s="30"/>
      <c r="G21" s="6">
        <f>SUM(G20:G20)</f>
        <v>8470815</v>
      </c>
      <c r="H21" s="6">
        <f>SUM(H20:H20)</f>
        <v>8013605.5</v>
      </c>
      <c r="I21" s="6">
        <f>SUM(I20:I20)</f>
        <v>457209.5</v>
      </c>
      <c r="J21" s="33"/>
    </row>
    <row r="22" spans="2:13" ht="29" customHeight="1" thickBot="1" x14ac:dyDescent="0.35">
      <c r="B22" s="119" t="s">
        <v>53</v>
      </c>
      <c r="C22" s="120"/>
      <c r="D22" s="120"/>
      <c r="E22" s="120"/>
      <c r="F22" s="121"/>
      <c r="G22" s="20">
        <f>G21</f>
        <v>8470815</v>
      </c>
      <c r="H22" s="20">
        <f t="shared" ref="H22:I22" si="0">H21</f>
        <v>8013605.5</v>
      </c>
      <c r="I22" s="20">
        <f t="shared" si="0"/>
        <v>457209.5</v>
      </c>
      <c r="J22" s="34"/>
    </row>
    <row r="23" spans="2:13" ht="65.5" thickBot="1" x14ac:dyDescent="0.35">
      <c r="B23" s="16"/>
      <c r="C23" s="40" t="s">
        <v>46</v>
      </c>
      <c r="D23" s="1" t="s">
        <v>26</v>
      </c>
      <c r="E23" s="48">
        <f>G22</f>
        <v>8470815</v>
      </c>
      <c r="F23" s="49">
        <v>7.0000000000000007E-2</v>
      </c>
      <c r="G23" s="46">
        <f>ROUND(E23*F23,2)</f>
        <v>592957.05000000005</v>
      </c>
      <c r="H23" s="47">
        <f>ROUND(G23*H22/G22,2)</f>
        <v>560952.39</v>
      </c>
      <c r="I23" s="47">
        <f>G23-H23</f>
        <v>32004.660000000033</v>
      </c>
      <c r="J23" s="35"/>
    </row>
    <row r="24" spans="2:13" ht="29" customHeight="1" thickBot="1" x14ac:dyDescent="0.35">
      <c r="B24" s="28" t="s">
        <v>57</v>
      </c>
      <c r="C24" s="31"/>
      <c r="D24" s="29"/>
      <c r="E24" s="29"/>
      <c r="F24" s="30"/>
      <c r="G24" s="6">
        <f>SUM(G23:G23)</f>
        <v>592957.05000000005</v>
      </c>
      <c r="H24" s="6">
        <f>SUM(H23:H23)</f>
        <v>560952.39</v>
      </c>
      <c r="I24" s="6">
        <f>SUM(I23:I23)</f>
        <v>32004.660000000033</v>
      </c>
      <c r="J24" s="33"/>
    </row>
    <row r="25" spans="2:13" ht="29" customHeight="1" thickBot="1" x14ac:dyDescent="0.35">
      <c r="B25" s="119" t="s">
        <v>211</v>
      </c>
      <c r="C25" s="120"/>
      <c r="D25" s="120"/>
      <c r="E25" s="120"/>
      <c r="F25" s="121"/>
      <c r="G25" s="20">
        <f>G24</f>
        <v>592957.05000000005</v>
      </c>
      <c r="H25" s="20">
        <f t="shared" ref="H25:I25" si="1">H24</f>
        <v>560952.39</v>
      </c>
      <c r="I25" s="20">
        <f t="shared" si="1"/>
        <v>32004.660000000033</v>
      </c>
      <c r="J25" s="21"/>
    </row>
    <row r="26" spans="2:13" ht="45" customHeight="1" thickBot="1" x14ac:dyDescent="0.35">
      <c r="B26" s="93" t="s">
        <v>61</v>
      </c>
      <c r="C26" s="91"/>
      <c r="D26" s="91"/>
      <c r="E26" s="91"/>
      <c r="F26" s="92"/>
      <c r="G26" s="99">
        <f>G22+G25</f>
        <v>9063772.0500000007</v>
      </c>
      <c r="H26" s="99">
        <f>H22+H25</f>
        <v>8574557.8900000006</v>
      </c>
      <c r="I26" s="99">
        <f>I22+I25</f>
        <v>489214.16000000003</v>
      </c>
      <c r="J26" s="26"/>
    </row>
    <row r="27" spans="2:13" ht="15.65" customHeight="1" x14ac:dyDescent="0.3"/>
    <row r="28" spans="2:13" ht="14" thickBot="1" x14ac:dyDescent="0.4">
      <c r="B28" s="38"/>
      <c r="C28" s="11"/>
    </row>
    <row r="29" spans="2:13" ht="45" customHeight="1" x14ac:dyDescent="0.3">
      <c r="B29" s="10" t="s">
        <v>65</v>
      </c>
      <c r="C29" s="125" t="s">
        <v>81</v>
      </c>
      <c r="D29" s="126"/>
      <c r="E29" s="126"/>
      <c r="F29" s="126"/>
      <c r="G29" s="126"/>
      <c r="H29" s="126"/>
      <c r="I29" s="126"/>
      <c r="J29" s="127"/>
    </row>
    <row r="30" spans="2:13" ht="45" customHeight="1" x14ac:dyDescent="0.3">
      <c r="B30" s="8" t="s">
        <v>41</v>
      </c>
      <c r="C30" s="128" t="s">
        <v>76</v>
      </c>
      <c r="D30" s="129"/>
      <c r="E30" s="129"/>
      <c r="F30" s="129"/>
      <c r="G30" s="129"/>
      <c r="H30" s="129"/>
      <c r="I30" s="129"/>
      <c r="J30" s="130"/>
    </row>
    <row r="31" spans="2:13" ht="45" customHeight="1" x14ac:dyDescent="0.3">
      <c r="B31" s="9" t="s">
        <v>34</v>
      </c>
      <c r="C31" s="75" t="s">
        <v>174</v>
      </c>
      <c r="D31" s="129" t="str">
        <f>VLOOKUP($C31,'pomocný zoznam'!$B$12:$G$24,2,0)</f>
        <v>(a) Zlepšenie prístupu k zamestnaniu a aktivačným opatreniam pre všetkých uchádzačov o zamestnanie, predovšetkým mladých ľudí, a to najmä vykonávaním záruky pre mladých ľudí, pre dlhodobo nezamestnaných a znevýhodnené skupiny na trhu práce a neaktívne osoby, ako aj prostredníctvom podpory samostatnej zárobkovej činnosti a sociálneho hospodárstva</v>
      </c>
      <c r="E31" s="129"/>
      <c r="F31" s="129"/>
      <c r="G31" s="129"/>
      <c r="H31" s="129"/>
      <c r="I31" s="129"/>
      <c r="J31" s="130"/>
    </row>
    <row r="32" spans="2:13" ht="45" customHeight="1" thickBot="1" x14ac:dyDescent="0.35">
      <c r="B32" s="94" t="s">
        <v>42</v>
      </c>
      <c r="C32" s="131" t="s">
        <v>116</v>
      </c>
      <c r="D32" s="132"/>
      <c r="E32" s="132"/>
      <c r="F32" s="132"/>
      <c r="G32" s="132"/>
      <c r="H32" s="132"/>
      <c r="I32" s="132"/>
      <c r="J32" s="133"/>
    </row>
    <row r="33" spans="2:10" ht="45" customHeight="1" x14ac:dyDescent="0.3">
      <c r="B33" s="10" t="s">
        <v>10</v>
      </c>
      <c r="C33" s="10" t="s">
        <v>7</v>
      </c>
      <c r="D33" s="18" t="s">
        <v>6</v>
      </c>
      <c r="E33" s="18" t="s">
        <v>5</v>
      </c>
      <c r="F33" s="18" t="s">
        <v>4</v>
      </c>
      <c r="G33" s="19" t="s">
        <v>23</v>
      </c>
      <c r="H33" s="37" t="s">
        <v>210</v>
      </c>
      <c r="I33" s="37" t="s">
        <v>209</v>
      </c>
      <c r="J33" s="27" t="s">
        <v>27</v>
      </c>
    </row>
    <row r="34" spans="2:10" ht="65.5" thickBot="1" x14ac:dyDescent="0.35">
      <c r="B34" s="16" t="s">
        <v>213</v>
      </c>
      <c r="C34" s="40" t="s">
        <v>17</v>
      </c>
      <c r="D34" s="1" t="s">
        <v>26</v>
      </c>
      <c r="E34" s="44">
        <v>3728885</v>
      </c>
      <c r="F34" s="45">
        <v>1</v>
      </c>
      <c r="G34" s="42">
        <f>ROUND(E34*F34,2)</f>
        <v>3728885</v>
      </c>
      <c r="H34" s="43">
        <v>3555484.5</v>
      </c>
      <c r="I34" s="43">
        <f>G34-H34</f>
        <v>173400.5</v>
      </c>
      <c r="J34" s="32" t="s">
        <v>214</v>
      </c>
    </row>
    <row r="35" spans="2:10" ht="28.5" customHeight="1" thickBot="1" x14ac:dyDescent="0.35">
      <c r="B35" s="28" t="s">
        <v>57</v>
      </c>
      <c r="C35" s="31"/>
      <c r="D35" s="29"/>
      <c r="E35" s="29"/>
      <c r="F35" s="30"/>
      <c r="G35" s="6">
        <f>SUM(G34:G34)</f>
        <v>3728885</v>
      </c>
      <c r="H35" s="6">
        <f>SUM(H34:H34)</f>
        <v>3555484.5</v>
      </c>
      <c r="I35" s="6">
        <f>SUM(I34:I34)</f>
        <v>173400.5</v>
      </c>
      <c r="J35" s="33"/>
    </row>
    <row r="36" spans="2:10" ht="28.5" customHeight="1" thickBot="1" x14ac:dyDescent="0.35">
      <c r="B36" s="119" t="s">
        <v>53</v>
      </c>
      <c r="C36" s="120"/>
      <c r="D36" s="120"/>
      <c r="E36" s="120"/>
      <c r="F36" s="121"/>
      <c r="G36" s="20">
        <f>G35</f>
        <v>3728885</v>
      </c>
      <c r="H36" s="20">
        <f>H35</f>
        <v>3555484.5</v>
      </c>
      <c r="I36" s="20">
        <f>I35</f>
        <v>173400.5</v>
      </c>
      <c r="J36" s="34"/>
    </row>
    <row r="37" spans="2:10" ht="65.5" thickBot="1" x14ac:dyDescent="0.35">
      <c r="B37" s="16"/>
      <c r="C37" s="40" t="s">
        <v>46</v>
      </c>
      <c r="D37" s="1" t="s">
        <v>26</v>
      </c>
      <c r="E37" s="48">
        <f>G36</f>
        <v>3728885</v>
      </c>
      <c r="F37" s="49">
        <v>7.0000000000000007E-2</v>
      </c>
      <c r="G37" s="46">
        <f>ROUNDDOWN(E37*F37,2)</f>
        <v>261021.95</v>
      </c>
      <c r="H37" s="47">
        <f>ROUND(G37*H36/G36,2)</f>
        <v>248883.92</v>
      </c>
      <c r="I37" s="47">
        <f>G37-H37</f>
        <v>12138.029999999999</v>
      </c>
      <c r="J37" s="35"/>
    </row>
    <row r="38" spans="2:10" ht="28.5" customHeight="1" thickBot="1" x14ac:dyDescent="0.35">
      <c r="B38" s="28" t="s">
        <v>57</v>
      </c>
      <c r="C38" s="31"/>
      <c r="D38" s="29"/>
      <c r="E38" s="29"/>
      <c r="F38" s="30"/>
      <c r="G38" s="6">
        <f>SUM(G37:G37)</f>
        <v>261021.95</v>
      </c>
      <c r="H38" s="6">
        <f>SUM(H37:H37)</f>
        <v>248883.92</v>
      </c>
      <c r="I38" s="6">
        <f>SUM(I37:I37)</f>
        <v>12138.029999999999</v>
      </c>
      <c r="J38" s="33"/>
    </row>
    <row r="39" spans="2:10" ht="28.5" customHeight="1" thickBot="1" x14ac:dyDescent="0.35">
      <c r="B39" s="119" t="s">
        <v>211</v>
      </c>
      <c r="C39" s="120"/>
      <c r="D39" s="120"/>
      <c r="E39" s="120"/>
      <c r="F39" s="121"/>
      <c r="G39" s="20">
        <f>G38</f>
        <v>261021.95</v>
      </c>
      <c r="H39" s="20">
        <f t="shared" ref="H39:I39" si="2">H38</f>
        <v>248883.92</v>
      </c>
      <c r="I39" s="20">
        <f t="shared" si="2"/>
        <v>12138.029999999999</v>
      </c>
      <c r="J39" s="21"/>
    </row>
    <row r="40" spans="2:10" ht="45" customHeight="1" thickBot="1" x14ac:dyDescent="0.35">
      <c r="B40" s="122" t="s">
        <v>61</v>
      </c>
      <c r="C40" s="123"/>
      <c r="D40" s="123"/>
      <c r="E40" s="123"/>
      <c r="F40" s="124"/>
      <c r="G40" s="99">
        <f>G36+G39</f>
        <v>3989906.95</v>
      </c>
      <c r="H40" s="99">
        <f>H36+H39</f>
        <v>3804368.42</v>
      </c>
      <c r="I40" s="99">
        <f>I36+I39</f>
        <v>185538.53</v>
      </c>
      <c r="J40" s="26"/>
    </row>
    <row r="41" spans="2:10" ht="13.5" x14ac:dyDescent="0.35">
      <c r="B41" s="38"/>
      <c r="C41" s="11"/>
    </row>
    <row r="42" spans="2:10" ht="14" thickBot="1" x14ac:dyDescent="0.4">
      <c r="B42" s="38" t="s">
        <v>58</v>
      </c>
      <c r="C42" s="11"/>
    </row>
    <row r="43" spans="2:10" ht="29.5" customHeight="1" thickBot="1" x14ac:dyDescent="0.35">
      <c r="B43" s="166" t="s">
        <v>54</v>
      </c>
      <c r="C43" s="167"/>
      <c r="D43" s="167"/>
      <c r="E43" s="167"/>
      <c r="F43" s="167"/>
      <c r="G43" s="7">
        <f>G26+G40</f>
        <v>13053679</v>
      </c>
      <c r="H43" s="7">
        <f>H26+H40</f>
        <v>12378926.310000001</v>
      </c>
      <c r="I43" s="7">
        <f>I26+I40</f>
        <v>674752.69000000006</v>
      </c>
      <c r="J43" s="22"/>
    </row>
    <row r="44" spans="2:10" ht="15.65" customHeight="1" thickBot="1" x14ac:dyDescent="0.35"/>
    <row r="45" spans="2:10" ht="27" customHeight="1" x14ac:dyDescent="0.3">
      <c r="B45" s="135" t="s">
        <v>35</v>
      </c>
      <c r="C45" s="136"/>
      <c r="D45" s="137"/>
      <c r="E45" s="137"/>
      <c r="F45" s="137"/>
      <c r="G45" s="138"/>
      <c r="H45" s="13"/>
      <c r="I45" s="13"/>
      <c r="J45" s="13"/>
    </row>
    <row r="46" spans="2:10" ht="15.5" x14ac:dyDescent="0.35">
      <c r="B46" s="102" t="s">
        <v>36</v>
      </c>
      <c r="C46" s="103"/>
      <c r="D46" s="139"/>
      <c r="E46" s="139"/>
      <c r="F46" s="139"/>
      <c r="G46" s="23">
        <f>G43</f>
        <v>13053679</v>
      </c>
      <c r="H46" s="14"/>
      <c r="I46" s="14"/>
      <c r="J46" s="14"/>
    </row>
    <row r="47" spans="2:10" ht="15.65" customHeight="1" x14ac:dyDescent="0.35">
      <c r="B47" s="102" t="s">
        <v>37</v>
      </c>
      <c r="C47" s="103"/>
      <c r="D47" s="139"/>
      <c r="E47" s="139"/>
      <c r="F47" s="139"/>
      <c r="G47" s="23">
        <v>0</v>
      </c>
      <c r="H47" s="14"/>
      <c r="I47" s="14"/>
      <c r="J47" s="14"/>
    </row>
    <row r="48" spans="2:10" ht="15.65" customHeight="1" x14ac:dyDescent="0.35">
      <c r="B48" s="102" t="s">
        <v>38</v>
      </c>
      <c r="C48" s="103"/>
      <c r="D48" s="139"/>
      <c r="E48" s="139">
        <v>0</v>
      </c>
      <c r="F48" s="139"/>
      <c r="G48" s="24">
        <v>1</v>
      </c>
      <c r="H48" s="15"/>
      <c r="I48" s="15"/>
      <c r="J48" s="15"/>
    </row>
    <row r="49" spans="2:10" ht="15.65" customHeight="1" x14ac:dyDescent="0.35">
      <c r="B49" s="102" t="s">
        <v>39</v>
      </c>
      <c r="C49" s="103"/>
      <c r="D49" s="139"/>
      <c r="E49" s="139">
        <f>E46*E48</f>
        <v>0</v>
      </c>
      <c r="F49" s="139"/>
      <c r="G49" s="23">
        <f>G46*G48</f>
        <v>13053679</v>
      </c>
      <c r="H49" s="14"/>
      <c r="I49" s="14"/>
      <c r="J49" s="14"/>
    </row>
    <row r="50" spans="2:10" ht="16" customHeight="1" thickBot="1" x14ac:dyDescent="0.4">
      <c r="B50" s="105" t="s">
        <v>40</v>
      </c>
      <c r="C50" s="106"/>
      <c r="D50" s="134"/>
      <c r="E50" s="134">
        <f>E46-E49</f>
        <v>0</v>
      </c>
      <c r="F50" s="134"/>
      <c r="G50" s="25">
        <f>G46-G49</f>
        <v>0</v>
      </c>
      <c r="H50" s="14"/>
      <c r="I50" s="14"/>
      <c r="J50" s="14"/>
    </row>
    <row r="51" spans="2:10" ht="13.5" thickBot="1" x14ac:dyDescent="0.35"/>
    <row r="52" spans="2:10" ht="32.15" customHeight="1" thickBot="1" x14ac:dyDescent="0.35">
      <c r="B52" s="168" t="s">
        <v>0</v>
      </c>
      <c r="C52" s="169"/>
      <c r="D52" s="169"/>
      <c r="E52" s="169"/>
      <c r="F52" s="170"/>
      <c r="G52" s="90">
        <f>G43</f>
        <v>13053679</v>
      </c>
      <c r="H52" s="81">
        <f>H43</f>
        <v>12378926.310000001</v>
      </c>
      <c r="I52" s="81">
        <f>I43</f>
        <v>674752.69000000006</v>
      </c>
    </row>
    <row r="53" spans="2:10" ht="15.5" customHeight="1" x14ac:dyDescent="0.35">
      <c r="B53" s="95" t="s">
        <v>64</v>
      </c>
      <c r="C53" s="160" t="s">
        <v>17</v>
      </c>
      <c r="D53" s="161"/>
      <c r="E53" s="161"/>
      <c r="F53" s="162"/>
      <c r="G53" s="96">
        <f>G21+G35</f>
        <v>12199700</v>
      </c>
      <c r="H53" s="97">
        <f>H21+H35</f>
        <v>11569090</v>
      </c>
      <c r="I53" s="97">
        <f>I21+I35</f>
        <v>630610</v>
      </c>
      <c r="J53" s="14"/>
    </row>
    <row r="54" spans="2:10" ht="15.5" x14ac:dyDescent="0.35">
      <c r="B54" s="50" t="s">
        <v>64</v>
      </c>
      <c r="C54" s="157" t="s">
        <v>46</v>
      </c>
      <c r="D54" s="158"/>
      <c r="E54" s="158"/>
      <c r="F54" s="159"/>
      <c r="G54" s="82">
        <f>G24+G38</f>
        <v>853979</v>
      </c>
      <c r="H54" s="84">
        <f>H24+H38</f>
        <v>809836.31</v>
      </c>
      <c r="I54" s="84">
        <f>I24+I38</f>
        <v>44142.690000000031</v>
      </c>
      <c r="J54" s="14"/>
    </row>
    <row r="55" spans="2:10" ht="30.5" customHeight="1" x14ac:dyDescent="0.35">
      <c r="B55" s="50" t="s">
        <v>64</v>
      </c>
      <c r="C55" s="157"/>
      <c r="D55" s="158"/>
      <c r="E55" s="158"/>
      <c r="F55" s="159"/>
      <c r="G55" s="82"/>
      <c r="H55" s="84"/>
      <c r="I55" s="84"/>
      <c r="J55" s="14"/>
    </row>
    <row r="56" spans="2:10" ht="16" thickBot="1" x14ac:dyDescent="0.4">
      <c r="B56" s="51" t="s">
        <v>64</v>
      </c>
      <c r="C56" s="163"/>
      <c r="D56" s="164"/>
      <c r="E56" s="164"/>
      <c r="F56" s="165"/>
      <c r="G56" s="83"/>
      <c r="H56" s="85"/>
      <c r="I56" s="85"/>
      <c r="J56" s="14"/>
    </row>
    <row r="57" spans="2:10" ht="13.5" thickBot="1" x14ac:dyDescent="0.35"/>
    <row r="58" spans="2:10" ht="27" customHeight="1" x14ac:dyDescent="0.35">
      <c r="B58" s="135" t="s">
        <v>63</v>
      </c>
      <c r="C58" s="136"/>
      <c r="D58" s="137"/>
      <c r="E58" s="137"/>
      <c r="F58" s="137"/>
      <c r="G58" s="138"/>
      <c r="H58" s="15"/>
      <c r="I58" s="15"/>
      <c r="J58" s="13"/>
    </row>
    <row r="59" spans="2:10" ht="15.5" x14ac:dyDescent="0.35">
      <c r="B59" s="102" t="s">
        <v>36</v>
      </c>
      <c r="C59" s="103"/>
      <c r="D59" s="139"/>
      <c r="E59" s="139"/>
      <c r="F59" s="139"/>
      <c r="G59" s="23">
        <f>G52</f>
        <v>13053679</v>
      </c>
      <c r="H59" s="14"/>
      <c r="I59" s="14"/>
      <c r="J59" s="14"/>
    </row>
    <row r="60" spans="2:10" ht="15.65" customHeight="1" x14ac:dyDescent="0.35">
      <c r="B60" s="102" t="s">
        <v>37</v>
      </c>
      <c r="C60" s="103"/>
      <c r="D60" s="139"/>
      <c r="E60" s="139"/>
      <c r="F60" s="139"/>
      <c r="G60" s="23">
        <v>0</v>
      </c>
      <c r="H60" s="14"/>
      <c r="I60" s="14"/>
      <c r="J60" s="14"/>
    </row>
    <row r="61" spans="2:10" ht="15.65" customHeight="1" x14ac:dyDescent="0.35">
      <c r="B61" s="102" t="s">
        <v>38</v>
      </c>
      <c r="C61" s="103"/>
      <c r="D61" s="139"/>
      <c r="E61" s="139">
        <v>0</v>
      </c>
      <c r="F61" s="139"/>
      <c r="G61" s="24">
        <v>1</v>
      </c>
      <c r="H61" s="15"/>
      <c r="I61" s="15"/>
      <c r="J61" s="15"/>
    </row>
    <row r="62" spans="2:10" ht="15.65" customHeight="1" x14ac:dyDescent="0.35">
      <c r="B62" s="102" t="s">
        <v>39</v>
      </c>
      <c r="C62" s="103"/>
      <c r="D62" s="139"/>
      <c r="E62" s="139">
        <f>E59*E61</f>
        <v>0</v>
      </c>
      <c r="F62" s="139"/>
      <c r="G62" s="23">
        <f>G59*G61</f>
        <v>13053679</v>
      </c>
      <c r="H62" s="14"/>
      <c r="I62" s="14"/>
      <c r="J62" s="14"/>
    </row>
    <row r="63" spans="2:10" ht="16" customHeight="1" thickBot="1" x14ac:dyDescent="0.4">
      <c r="B63" s="105" t="s">
        <v>40</v>
      </c>
      <c r="C63" s="106"/>
      <c r="D63" s="134"/>
      <c r="E63" s="134">
        <f>E59-E62</f>
        <v>0</v>
      </c>
      <c r="F63" s="134"/>
      <c r="G63" s="25">
        <f>G59-G62</f>
        <v>0</v>
      </c>
      <c r="H63" s="14"/>
      <c r="I63" s="14"/>
      <c r="J63" s="14"/>
    </row>
    <row r="64" spans="2:10" ht="13.5" thickBot="1" x14ac:dyDescent="0.35"/>
    <row r="65" spans="2:9" ht="15" customHeight="1" thickBot="1" x14ac:dyDescent="0.35">
      <c r="B65" s="109" t="s">
        <v>215</v>
      </c>
      <c r="C65" s="110"/>
      <c r="D65" s="111"/>
      <c r="E65" s="111"/>
      <c r="F65" s="111"/>
      <c r="G65" s="112"/>
    </row>
    <row r="66" spans="2:9" ht="15" customHeight="1" x14ac:dyDescent="0.3">
      <c r="B66" s="98" t="s">
        <v>216</v>
      </c>
      <c r="C66" s="113" t="str">
        <f>C16</f>
        <v xml:space="preserve"> 4P1 Adaptabilný a prístupný trh práce</v>
      </c>
      <c r="D66" s="114"/>
      <c r="E66" s="114"/>
      <c r="F66" s="114"/>
      <c r="G66" s="115"/>
    </row>
    <row r="67" spans="2:9" ht="70" customHeight="1" x14ac:dyDescent="0.3">
      <c r="B67" s="100" t="s">
        <v>217</v>
      </c>
      <c r="C67" s="116" t="str">
        <f>CONCATENATE(C17," ",D17)</f>
        <v xml:space="preserve"> ESO4.1 (a) Zlepšenie prístupu k zamestnaniu a aktivačným opatreniam pre všetkých uchádzačov o zamestnanie, predovšetkým mladých ľudí, a to najmä vykonávaním záruky pre mladých ľudí, pre dlhodobo nezamestnaných a znevýhodnené skupiny na trhu práce a neaktívne osoby, ako aj prostredníctvom podpory samostatnej zárobkovej činnosti a sociálneho hospodárstva</v>
      </c>
      <c r="D67" s="117"/>
      <c r="E67" s="117"/>
      <c r="F67" s="117"/>
      <c r="G67" s="118"/>
    </row>
    <row r="68" spans="2:9" ht="15.5" x14ac:dyDescent="0.35">
      <c r="B68" s="102" t="s">
        <v>66</v>
      </c>
      <c r="C68" s="103"/>
      <c r="D68" s="104"/>
      <c r="E68" s="104"/>
      <c r="F68" s="104"/>
      <c r="G68" s="23">
        <f>I26</f>
        <v>489214.16000000003</v>
      </c>
    </row>
    <row r="69" spans="2:9" ht="15.5" x14ac:dyDescent="0.35">
      <c r="B69" s="102" t="s">
        <v>67</v>
      </c>
      <c r="C69" s="103"/>
      <c r="D69" s="104"/>
      <c r="E69" s="104"/>
      <c r="F69" s="104"/>
      <c r="G69" s="23">
        <f>H26</f>
        <v>8574557.8900000006</v>
      </c>
      <c r="I69" s="101"/>
    </row>
    <row r="70" spans="2:9" ht="15.5" x14ac:dyDescent="0.35">
      <c r="B70" s="102" t="s">
        <v>68</v>
      </c>
      <c r="C70" s="103"/>
      <c r="D70" s="104"/>
      <c r="E70" s="104">
        <v>0</v>
      </c>
      <c r="F70" s="104"/>
      <c r="G70" s="23">
        <f>ROUNDDOWN(G68*0.4,0)</f>
        <v>195685</v>
      </c>
    </row>
    <row r="71" spans="2:9" ht="15.5" x14ac:dyDescent="0.35">
      <c r="B71" s="102" t="s">
        <v>69</v>
      </c>
      <c r="C71" s="103"/>
      <c r="D71" s="104"/>
      <c r="E71" s="104">
        <v>0</v>
      </c>
      <c r="F71" s="104"/>
      <c r="G71" s="23">
        <f>ROUNDDOWN(G69*0.85,0)</f>
        <v>7288374</v>
      </c>
    </row>
    <row r="72" spans="2:9" ht="15.5" x14ac:dyDescent="0.35">
      <c r="B72" s="102" t="s">
        <v>70</v>
      </c>
      <c r="C72" s="103"/>
      <c r="D72" s="104"/>
      <c r="E72" s="104">
        <f>E65-E70</f>
        <v>0</v>
      </c>
      <c r="F72" s="104"/>
      <c r="G72" s="23">
        <v>0</v>
      </c>
    </row>
    <row r="73" spans="2:9" ht="16" thickBot="1" x14ac:dyDescent="0.4">
      <c r="B73" s="105" t="s">
        <v>71</v>
      </c>
      <c r="C73" s="106"/>
      <c r="D73" s="107"/>
      <c r="E73" s="107">
        <f>E68-E71</f>
        <v>0</v>
      </c>
      <c r="F73" s="107"/>
      <c r="G73" s="25">
        <v>0</v>
      </c>
    </row>
    <row r="74" spans="2:9" ht="13.5" thickBot="1" x14ac:dyDescent="0.35"/>
    <row r="75" spans="2:9" ht="15.5" thickBot="1" x14ac:dyDescent="0.35">
      <c r="B75" s="109" t="s">
        <v>215</v>
      </c>
      <c r="C75" s="110"/>
      <c r="D75" s="111"/>
      <c r="E75" s="111"/>
      <c r="F75" s="111"/>
      <c r="G75" s="112"/>
    </row>
    <row r="76" spans="2:9" ht="15" x14ac:dyDescent="0.3">
      <c r="B76" s="98" t="s">
        <v>216</v>
      </c>
      <c r="C76" s="113" t="str">
        <f>C30</f>
        <v xml:space="preserve"> 4P4 Záruka pre mladých</v>
      </c>
      <c r="D76" s="114"/>
      <c r="E76" s="114"/>
      <c r="F76" s="114"/>
      <c r="G76" s="115"/>
    </row>
    <row r="77" spans="2:9" ht="60" customHeight="1" x14ac:dyDescent="0.3">
      <c r="B77" s="100" t="s">
        <v>217</v>
      </c>
      <c r="C77" s="116" t="str">
        <f>CONCATENATE(C31," ",D31)</f>
        <v xml:space="preserve"> ESO4.1 (a) Zlepšenie prístupu k zamestnaniu a aktivačným opatreniam pre všetkých uchádzačov o zamestnanie, predovšetkým mladých ľudí, a to najmä vykonávaním záruky pre mladých ľudí, pre dlhodobo nezamestnaných a znevýhodnené skupiny na trhu práce a neaktívne osoby, ako aj prostredníctvom podpory samostatnej zárobkovej činnosti a sociálneho hospodárstva</v>
      </c>
      <c r="D77" s="117"/>
      <c r="E77" s="117"/>
      <c r="F77" s="117"/>
      <c r="G77" s="118"/>
    </row>
    <row r="78" spans="2:9" ht="15.5" x14ac:dyDescent="0.35">
      <c r="B78" s="102" t="s">
        <v>66</v>
      </c>
      <c r="C78" s="103"/>
      <c r="D78" s="104"/>
      <c r="E78" s="104"/>
      <c r="F78" s="104"/>
      <c r="G78" s="23">
        <f>I40</f>
        <v>185538.53</v>
      </c>
    </row>
    <row r="79" spans="2:9" ht="15.5" x14ac:dyDescent="0.35">
      <c r="B79" s="102" t="s">
        <v>67</v>
      </c>
      <c r="C79" s="103"/>
      <c r="D79" s="104"/>
      <c r="E79" s="104"/>
      <c r="F79" s="104"/>
      <c r="G79" s="23">
        <f>H40</f>
        <v>3804368.42</v>
      </c>
      <c r="I79" s="101"/>
    </row>
    <row r="80" spans="2:9" ht="15.5" x14ac:dyDescent="0.35">
      <c r="B80" s="102" t="s">
        <v>68</v>
      </c>
      <c r="C80" s="103"/>
      <c r="D80" s="104"/>
      <c r="E80" s="104">
        <v>0</v>
      </c>
      <c r="F80" s="104"/>
      <c r="G80" s="23">
        <f>ROUNDDOWN(G78*0.4,0)</f>
        <v>74215</v>
      </c>
    </row>
    <row r="81" spans="2:10" ht="15.5" x14ac:dyDescent="0.35">
      <c r="B81" s="102" t="s">
        <v>69</v>
      </c>
      <c r="C81" s="103"/>
      <c r="D81" s="104"/>
      <c r="E81" s="104">
        <v>0</v>
      </c>
      <c r="F81" s="104"/>
      <c r="G81" s="23">
        <f>ROUNDDOWN(G79*0.85,0)</f>
        <v>3233713</v>
      </c>
    </row>
    <row r="82" spans="2:10" ht="15.5" x14ac:dyDescent="0.35">
      <c r="B82" s="102" t="s">
        <v>70</v>
      </c>
      <c r="C82" s="103"/>
      <c r="D82" s="104"/>
      <c r="E82" s="104">
        <f>E75-E80</f>
        <v>0</v>
      </c>
      <c r="F82" s="104"/>
      <c r="G82" s="23">
        <v>0</v>
      </c>
    </row>
    <row r="83" spans="2:10" ht="16" thickBot="1" x14ac:dyDescent="0.4">
      <c r="B83" s="105" t="s">
        <v>71</v>
      </c>
      <c r="C83" s="106"/>
      <c r="D83" s="107"/>
      <c r="E83" s="107">
        <f>E78-E81</f>
        <v>0</v>
      </c>
      <c r="F83" s="107"/>
      <c r="G83" s="25">
        <v>0</v>
      </c>
    </row>
    <row r="85" spans="2:10" ht="15.5" x14ac:dyDescent="0.35">
      <c r="B85" s="39" t="s">
        <v>60</v>
      </c>
      <c r="E85" s="2"/>
    </row>
    <row r="86" spans="2:10" ht="13.5" x14ac:dyDescent="0.35">
      <c r="B86" s="108" t="s">
        <v>72</v>
      </c>
      <c r="C86" s="108"/>
      <c r="D86" s="108"/>
      <c r="E86" s="108"/>
      <c r="F86" s="108"/>
      <c r="G86" s="108"/>
      <c r="H86" s="108"/>
      <c r="I86" s="108"/>
      <c r="J86" s="108"/>
    </row>
    <row r="87" spans="2:10" x14ac:dyDescent="0.3">
      <c r="B87" s="3" t="s">
        <v>73</v>
      </c>
    </row>
  </sheetData>
  <mergeCells count="53">
    <mergeCell ref="B72:F72"/>
    <mergeCell ref="B73:F73"/>
    <mergeCell ref="B70:F70"/>
    <mergeCell ref="B71:F71"/>
    <mergeCell ref="B65:G65"/>
    <mergeCell ref="B68:F68"/>
    <mergeCell ref="B69:F69"/>
    <mergeCell ref="C66:G66"/>
    <mergeCell ref="C67:G67"/>
    <mergeCell ref="B43:F43"/>
    <mergeCell ref="B45:G45"/>
    <mergeCell ref="B52:F52"/>
    <mergeCell ref="B46:F46"/>
    <mergeCell ref="B49:F49"/>
    <mergeCell ref="B47:F47"/>
    <mergeCell ref="B48:F48"/>
    <mergeCell ref="C55:F55"/>
    <mergeCell ref="C53:F53"/>
    <mergeCell ref="C54:F54"/>
    <mergeCell ref="C56:F56"/>
    <mergeCell ref="B50:F50"/>
    <mergeCell ref="C15:J15"/>
    <mergeCell ref="B22:F22"/>
    <mergeCell ref="B25:F25"/>
    <mergeCell ref="C2:J2"/>
    <mergeCell ref="C18:J18"/>
    <mergeCell ref="B3:J11"/>
    <mergeCell ref="B14:J14"/>
    <mergeCell ref="C16:J16"/>
    <mergeCell ref="D17:J17"/>
    <mergeCell ref="B63:F63"/>
    <mergeCell ref="B58:G58"/>
    <mergeCell ref="B59:F59"/>
    <mergeCell ref="B60:F60"/>
    <mergeCell ref="B61:F61"/>
    <mergeCell ref="B62:F62"/>
    <mergeCell ref="B39:F39"/>
    <mergeCell ref="B40:F40"/>
    <mergeCell ref="C29:J29"/>
    <mergeCell ref="C30:J30"/>
    <mergeCell ref="D31:J31"/>
    <mergeCell ref="C32:J32"/>
    <mergeCell ref="B36:F36"/>
    <mergeCell ref="B75:G75"/>
    <mergeCell ref="C76:G76"/>
    <mergeCell ref="C77:G77"/>
    <mergeCell ref="B78:F78"/>
    <mergeCell ref="B79:F79"/>
    <mergeCell ref="B80:F80"/>
    <mergeCell ref="B81:F81"/>
    <mergeCell ref="B82:F82"/>
    <mergeCell ref="B83:F83"/>
    <mergeCell ref="B86:J86"/>
  </mergeCells>
  <dataValidations xWindow="1620" yWindow="654" count="3">
    <dataValidation type="decimal" operator="lessThanOrEqual" allowBlank="1" showInputMessage="1" showErrorMessage="1" sqref="F23 F37">
      <formula1>0.4</formula1>
    </dataValidation>
    <dataValidation type="list" allowBlank="1" showInputMessage="1" showErrorMessage="1" sqref="C17 C18:J18 C31 C32:J32">
      <formula1>INDIRECT(SUBSTITUTE($C16," ","_"))</formula1>
    </dataValidation>
    <dataValidation type="list" allowBlank="1" showErrorMessage="1" sqref="C29:J29">
      <formula1>$B$24:$B$27</formula1>
    </dataValidation>
  </dataValidations>
  <printOptions horizontalCentered="1"/>
  <pageMargins left="0.25" right="0.25" top="0.75" bottom="0.75" header="0.3" footer="0.3"/>
  <pageSetup paperSize="8" scale="50" orientation="portrait" r:id="rId1"/>
  <headerFooter>
    <oddHeader xml:space="preserve">&amp;RPríloha Zámeru národného projektu </oddHeader>
  </headerFooter>
  <rowBreaks count="1" manualBreakCount="1">
    <brk id="42" min="1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1620" yWindow="654" count="6">
        <x14:dataValidation type="list" allowBlank="1" showErrorMessage="1">
          <x14:formula1>
            <xm:f>'pomocný zoznam'!$B$28:$B$31</xm:f>
          </x14:formula1>
          <xm:sqref>C15:J15</xm:sqref>
        </x14:dataValidation>
        <x14:dataValidation type="list" allowBlank="1" showInputMessage="1" showErrorMessage="1">
          <x14:formula1>
            <xm:f>'pomocný zoznam'!#REF!</xm:f>
          </x14:formula1>
          <xm:sqref>C24:D24 C21:D21 C38:D38 C35:D35</xm:sqref>
        </x14:dataValidation>
        <x14:dataValidation type="list" allowBlank="1" showInputMessage="1" showErrorMessage="1">
          <x14:formula1>
            <xm:f>'pomocný zoznam'!$D$27:$D$56</xm:f>
          </x14:formula1>
          <xm:sqref>C23 C20 C34 C37</xm:sqref>
        </x14:dataValidation>
        <x14:dataValidation type="list" allowBlank="1" showInputMessage="1" showErrorMessage="1">
          <x14:formula1>
            <xm:f>'pomocný zoznam'!$F$27:$F$36</xm:f>
          </x14:formula1>
          <xm:sqref>D23 D20 D34 D37</xm:sqref>
        </x14:dataValidation>
        <x14:dataValidation type="list" allowBlank="1" showInputMessage="1" showErrorMessage="1">
          <x14:formula1>
            <xm:f>'pomocný zoznam'!$D$28:$D$56</xm:f>
          </x14:formula1>
          <xm:sqref>C53:F56</xm:sqref>
        </x14:dataValidation>
        <x14:dataValidation type="list" allowBlank="1" showInputMessage="1" showErrorMessage="1">
          <x14:formula1>
            <xm:f>'pomocný zoznam'!$B$2:$H$2</xm:f>
          </x14:formula1>
          <xm:sqref>C16:J16 C30:J30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8"/>
  <sheetViews>
    <sheetView topLeftCell="A7" workbookViewId="0">
      <selection activeCell="C12" sqref="C12:G12"/>
    </sheetView>
  </sheetViews>
  <sheetFormatPr defaultColWidth="8.7265625" defaultRowHeight="13" x14ac:dyDescent="0.3"/>
  <cols>
    <col min="1" max="1" width="8.7265625" style="4"/>
    <col min="2" max="7" width="20.6328125" style="52" customWidth="1"/>
    <col min="8" max="8" width="17.54296875" style="4" customWidth="1"/>
    <col min="9" max="16384" width="8.7265625" style="4"/>
  </cols>
  <sheetData>
    <row r="1" spans="2:8" ht="13.5" thickBot="1" x14ac:dyDescent="0.35"/>
    <row r="2" spans="2:8" ht="26.5" thickBot="1" x14ac:dyDescent="0.35">
      <c r="B2" s="88" t="s">
        <v>207</v>
      </c>
      <c r="C2" s="54" t="s">
        <v>75</v>
      </c>
      <c r="D2" s="55" t="s">
        <v>74</v>
      </c>
      <c r="E2" s="55" t="s">
        <v>76</v>
      </c>
      <c r="F2" s="55" t="s">
        <v>77</v>
      </c>
      <c r="G2" s="55" t="s">
        <v>78</v>
      </c>
      <c r="H2" s="56" t="s">
        <v>79</v>
      </c>
    </row>
    <row r="3" spans="2:8" x14ac:dyDescent="0.3">
      <c r="B3" s="186" t="s">
        <v>205</v>
      </c>
      <c r="C3" s="57" t="s">
        <v>174</v>
      </c>
      <c r="D3" s="58" t="s">
        <v>177</v>
      </c>
      <c r="E3" s="58" t="s">
        <v>174</v>
      </c>
      <c r="F3" s="62" t="s">
        <v>181</v>
      </c>
      <c r="G3" s="58" t="s">
        <v>174</v>
      </c>
      <c r="H3" s="59" t="s">
        <v>186</v>
      </c>
    </row>
    <row r="4" spans="2:8" x14ac:dyDescent="0.3">
      <c r="B4" s="187"/>
      <c r="C4" s="60" t="s">
        <v>175</v>
      </c>
      <c r="D4" s="61"/>
      <c r="E4" s="62" t="s">
        <v>183</v>
      </c>
      <c r="F4" s="62" t="s">
        <v>182</v>
      </c>
      <c r="G4" s="62" t="s">
        <v>180</v>
      </c>
      <c r="H4" s="63"/>
    </row>
    <row r="5" spans="2:8" x14ac:dyDescent="0.3">
      <c r="B5" s="187"/>
      <c r="C5" s="60" t="s">
        <v>176</v>
      </c>
      <c r="D5" s="61"/>
      <c r="E5" s="61"/>
      <c r="F5" s="62" t="s">
        <v>179</v>
      </c>
      <c r="G5" s="62" t="s">
        <v>181</v>
      </c>
      <c r="H5" s="63"/>
    </row>
    <row r="6" spans="2:8" x14ac:dyDescent="0.3">
      <c r="B6" s="187"/>
      <c r="C6" s="60" t="s">
        <v>177</v>
      </c>
      <c r="D6" s="61"/>
      <c r="E6" s="61"/>
      <c r="F6" s="62" t="s">
        <v>183</v>
      </c>
      <c r="G6" s="61"/>
      <c r="H6" s="63"/>
    </row>
    <row r="7" spans="2:8" x14ac:dyDescent="0.3">
      <c r="B7" s="187"/>
      <c r="C7" s="60" t="s">
        <v>178</v>
      </c>
      <c r="D7" s="61"/>
      <c r="E7" s="61"/>
      <c r="F7" s="62" t="s">
        <v>184</v>
      </c>
      <c r="G7" s="61"/>
      <c r="H7" s="63"/>
    </row>
    <row r="8" spans="2:8" ht="13.5" thickBot="1" x14ac:dyDescent="0.35">
      <c r="B8" s="188"/>
      <c r="C8" s="64"/>
      <c r="D8" s="65"/>
      <c r="E8" s="65"/>
      <c r="F8" s="66" t="s">
        <v>185</v>
      </c>
      <c r="G8" s="65"/>
      <c r="H8" s="67"/>
    </row>
    <row r="9" spans="2:8" x14ac:dyDescent="0.3">
      <c r="E9" s="53"/>
    </row>
    <row r="10" spans="2:8" ht="13.5" thickBot="1" x14ac:dyDescent="0.35">
      <c r="E10" s="53"/>
    </row>
    <row r="11" spans="2:8" ht="13.5" thickBot="1" x14ac:dyDescent="0.35">
      <c r="B11" s="87" t="s">
        <v>205</v>
      </c>
      <c r="C11" s="183" t="s">
        <v>208</v>
      </c>
      <c r="D11" s="184"/>
      <c r="E11" s="184"/>
      <c r="F11" s="184"/>
      <c r="G11" s="185"/>
    </row>
    <row r="12" spans="2:8" ht="39" customHeight="1" x14ac:dyDescent="0.3">
      <c r="B12" s="76" t="s">
        <v>174</v>
      </c>
      <c r="C12" s="189" t="s">
        <v>190</v>
      </c>
      <c r="D12" s="190"/>
      <c r="E12" s="190"/>
      <c r="F12" s="190"/>
      <c r="G12" s="191"/>
    </row>
    <row r="13" spans="2:8" ht="26" customHeight="1" x14ac:dyDescent="0.3">
      <c r="B13" s="77" t="s">
        <v>175</v>
      </c>
      <c r="C13" s="192" t="s">
        <v>191</v>
      </c>
      <c r="D13" s="193"/>
      <c r="E13" s="193"/>
      <c r="F13" s="193"/>
      <c r="G13" s="194"/>
    </row>
    <row r="14" spans="2:8" ht="26" customHeight="1" x14ac:dyDescent="0.3">
      <c r="B14" s="77" t="s">
        <v>176</v>
      </c>
      <c r="C14" s="195" t="s">
        <v>192</v>
      </c>
      <c r="D14" s="196"/>
      <c r="E14" s="196"/>
      <c r="F14" s="196"/>
      <c r="G14" s="197"/>
    </row>
    <row r="15" spans="2:8" ht="26" customHeight="1" x14ac:dyDescent="0.3">
      <c r="B15" s="77" t="s">
        <v>177</v>
      </c>
      <c r="C15" s="195" t="s">
        <v>193</v>
      </c>
      <c r="D15" s="196"/>
      <c r="E15" s="196"/>
      <c r="F15" s="196"/>
      <c r="G15" s="197"/>
    </row>
    <row r="16" spans="2:8" ht="52" customHeight="1" x14ac:dyDescent="0.3">
      <c r="B16" s="77" t="s">
        <v>180</v>
      </c>
      <c r="C16" s="195" t="s">
        <v>194</v>
      </c>
      <c r="D16" s="196"/>
      <c r="E16" s="196"/>
      <c r="F16" s="196"/>
      <c r="G16" s="197"/>
    </row>
    <row r="17" spans="2:7" ht="26" customHeight="1" x14ac:dyDescent="0.3">
      <c r="B17" s="77" t="s">
        <v>181</v>
      </c>
      <c r="C17" s="195" t="s">
        <v>195</v>
      </c>
      <c r="D17" s="196"/>
      <c r="E17" s="196"/>
      <c r="F17" s="196"/>
      <c r="G17" s="197"/>
    </row>
    <row r="18" spans="2:7" ht="26" customHeight="1" x14ac:dyDescent="0.3">
      <c r="B18" s="77" t="s">
        <v>182</v>
      </c>
      <c r="C18" s="195" t="s">
        <v>196</v>
      </c>
      <c r="D18" s="196"/>
      <c r="E18" s="196"/>
      <c r="F18" s="196"/>
      <c r="G18" s="197"/>
    </row>
    <row r="19" spans="2:7" ht="52" customHeight="1" x14ac:dyDescent="0.3">
      <c r="B19" s="77" t="s">
        <v>179</v>
      </c>
      <c r="C19" s="195" t="s">
        <v>197</v>
      </c>
      <c r="D19" s="196"/>
      <c r="E19" s="196"/>
      <c r="F19" s="196"/>
      <c r="G19" s="197"/>
    </row>
    <row r="20" spans="2:7" ht="26" customHeight="1" x14ac:dyDescent="0.3">
      <c r="B20" s="77" t="s">
        <v>183</v>
      </c>
      <c r="C20" s="195" t="s">
        <v>198</v>
      </c>
      <c r="D20" s="196"/>
      <c r="E20" s="196"/>
      <c r="F20" s="196"/>
      <c r="G20" s="197"/>
    </row>
    <row r="21" spans="2:7" ht="26" customHeight="1" x14ac:dyDescent="0.3">
      <c r="B21" s="78" t="s">
        <v>186</v>
      </c>
      <c r="C21" s="195" t="s">
        <v>199</v>
      </c>
      <c r="D21" s="196"/>
      <c r="E21" s="196"/>
      <c r="F21" s="196"/>
      <c r="G21" s="197"/>
    </row>
    <row r="22" spans="2:7" ht="26" customHeight="1" x14ac:dyDescent="0.3">
      <c r="B22" s="77" t="s">
        <v>178</v>
      </c>
      <c r="C22" s="195" t="s">
        <v>187</v>
      </c>
      <c r="D22" s="196"/>
      <c r="E22" s="196"/>
      <c r="F22" s="196"/>
      <c r="G22" s="197"/>
    </row>
    <row r="23" spans="2:7" ht="26" customHeight="1" x14ac:dyDescent="0.3">
      <c r="B23" s="77" t="s">
        <v>184</v>
      </c>
      <c r="C23" s="195" t="s">
        <v>188</v>
      </c>
      <c r="D23" s="196"/>
      <c r="E23" s="196"/>
      <c r="F23" s="196"/>
      <c r="G23" s="197"/>
    </row>
    <row r="24" spans="2:7" ht="26" customHeight="1" thickBot="1" x14ac:dyDescent="0.35">
      <c r="B24" s="79" t="s">
        <v>185</v>
      </c>
      <c r="C24" s="198" t="s">
        <v>189</v>
      </c>
      <c r="D24" s="199"/>
      <c r="E24" s="199"/>
      <c r="F24" s="199"/>
      <c r="G24" s="200"/>
    </row>
    <row r="25" spans="2:7" x14ac:dyDescent="0.3">
      <c r="E25" s="53"/>
    </row>
    <row r="26" spans="2:7" ht="13.5" thickBot="1" x14ac:dyDescent="0.35">
      <c r="E26" s="53"/>
    </row>
    <row r="27" spans="2:7" ht="13.5" thickBot="1" x14ac:dyDescent="0.35">
      <c r="B27" s="88" t="s">
        <v>205</v>
      </c>
      <c r="D27" s="88" t="s">
        <v>205</v>
      </c>
      <c r="F27" s="88" t="s">
        <v>205</v>
      </c>
    </row>
    <row r="28" spans="2:7" x14ac:dyDescent="0.3">
      <c r="B28" s="68" t="s">
        <v>81</v>
      </c>
      <c r="D28" s="71" t="s">
        <v>11</v>
      </c>
      <c r="E28" s="53"/>
      <c r="F28" s="71" t="s">
        <v>24</v>
      </c>
    </row>
    <row r="29" spans="2:7" x14ac:dyDescent="0.3">
      <c r="B29" s="69" t="s">
        <v>82</v>
      </c>
      <c r="D29" s="72" t="s">
        <v>12</v>
      </c>
      <c r="E29" s="53"/>
      <c r="F29" s="72" t="s">
        <v>25</v>
      </c>
    </row>
    <row r="30" spans="2:7" ht="13" customHeight="1" x14ac:dyDescent="0.3">
      <c r="B30" s="69" t="s">
        <v>83</v>
      </c>
      <c r="D30" s="72" t="s">
        <v>13</v>
      </c>
      <c r="E30" s="53"/>
      <c r="F30" s="72" t="s">
        <v>26</v>
      </c>
    </row>
    <row r="31" spans="2:7" ht="13.5" thickBot="1" x14ac:dyDescent="0.35">
      <c r="B31" s="70" t="s">
        <v>84</v>
      </c>
      <c r="D31" s="72" t="s">
        <v>55</v>
      </c>
      <c r="E31" s="53"/>
      <c r="F31" s="72" t="s">
        <v>28</v>
      </c>
    </row>
    <row r="32" spans="2:7" ht="13" customHeight="1" x14ac:dyDescent="0.3">
      <c r="D32" s="72" t="s">
        <v>14</v>
      </c>
      <c r="E32" s="53"/>
      <c r="F32" s="72" t="s">
        <v>29</v>
      </c>
    </row>
    <row r="33" spans="2:6" ht="26" x14ac:dyDescent="0.3">
      <c r="B33" s="53"/>
      <c r="D33" s="72" t="s">
        <v>15</v>
      </c>
      <c r="E33" s="53"/>
      <c r="F33" s="72" t="s">
        <v>30</v>
      </c>
    </row>
    <row r="34" spans="2:6" x14ac:dyDescent="0.3">
      <c r="B34" s="53"/>
      <c r="D34" s="72" t="s">
        <v>56</v>
      </c>
      <c r="E34" s="53"/>
      <c r="F34" s="72" t="s">
        <v>31</v>
      </c>
    </row>
    <row r="35" spans="2:6" ht="26" x14ac:dyDescent="0.3">
      <c r="B35" s="53"/>
      <c r="D35" s="72" t="s">
        <v>16</v>
      </c>
      <c r="E35" s="53"/>
      <c r="F35" s="72" t="s">
        <v>32</v>
      </c>
    </row>
    <row r="36" spans="2:6" ht="13.5" thickBot="1" x14ac:dyDescent="0.35">
      <c r="B36" s="53"/>
      <c r="D36" s="72" t="s">
        <v>2</v>
      </c>
      <c r="E36" s="53"/>
      <c r="F36" s="73" t="s">
        <v>33</v>
      </c>
    </row>
    <row r="37" spans="2:6" ht="39" x14ac:dyDescent="0.3">
      <c r="B37" s="53"/>
      <c r="D37" s="72" t="s">
        <v>17</v>
      </c>
    </row>
    <row r="38" spans="2:6" x14ac:dyDescent="0.3">
      <c r="B38" s="53"/>
      <c r="D38" s="72" t="s">
        <v>18</v>
      </c>
    </row>
    <row r="39" spans="2:6" ht="13" customHeight="1" x14ac:dyDescent="0.3">
      <c r="B39" s="53"/>
      <c r="D39" s="72" t="s">
        <v>19</v>
      </c>
    </row>
    <row r="40" spans="2:6" ht="13" customHeight="1" x14ac:dyDescent="0.3">
      <c r="B40" s="53"/>
      <c r="D40" s="72" t="s">
        <v>20</v>
      </c>
    </row>
    <row r="41" spans="2:6" x14ac:dyDescent="0.3">
      <c r="B41" s="53"/>
      <c r="D41" s="72" t="s">
        <v>8</v>
      </c>
    </row>
    <row r="42" spans="2:6" x14ac:dyDescent="0.3">
      <c r="B42" s="53"/>
      <c r="D42" s="72" t="s">
        <v>1</v>
      </c>
    </row>
    <row r="43" spans="2:6" x14ac:dyDescent="0.3">
      <c r="B43" s="53"/>
      <c r="D43" s="72" t="s">
        <v>3</v>
      </c>
    </row>
    <row r="44" spans="2:6" ht="26" x14ac:dyDescent="0.3">
      <c r="B44" s="53"/>
      <c r="D44" s="72" t="s">
        <v>9</v>
      </c>
    </row>
    <row r="45" spans="2:6" x14ac:dyDescent="0.3">
      <c r="B45" s="53"/>
      <c r="D45" s="72" t="s">
        <v>21</v>
      </c>
    </row>
    <row r="46" spans="2:6" ht="26" x14ac:dyDescent="0.3">
      <c r="B46" s="53"/>
      <c r="D46" s="72" t="s">
        <v>22</v>
      </c>
    </row>
    <row r="47" spans="2:6" ht="39" x14ac:dyDescent="0.3">
      <c r="B47" s="53"/>
      <c r="D47" s="72" t="s">
        <v>43</v>
      </c>
    </row>
    <row r="48" spans="2:6" ht="13" customHeight="1" x14ac:dyDescent="0.3">
      <c r="B48" s="53"/>
      <c r="D48" s="72" t="s">
        <v>44</v>
      </c>
    </row>
    <row r="49" spans="2:7" ht="65" x14ac:dyDescent="0.3">
      <c r="B49" s="53"/>
      <c r="D49" s="72" t="s">
        <v>45</v>
      </c>
    </row>
    <row r="50" spans="2:7" ht="39" x14ac:dyDescent="0.3">
      <c r="B50" s="53"/>
      <c r="D50" s="72" t="s">
        <v>46</v>
      </c>
    </row>
    <row r="51" spans="2:7" ht="39" x14ac:dyDescent="0.3">
      <c r="B51" s="53"/>
      <c r="D51" s="72" t="s">
        <v>47</v>
      </c>
    </row>
    <row r="52" spans="2:7" ht="39" x14ac:dyDescent="0.3">
      <c r="B52" s="53"/>
      <c r="D52" s="72" t="s">
        <v>48</v>
      </c>
    </row>
    <row r="53" spans="2:7" ht="39" x14ac:dyDescent="0.3">
      <c r="B53" s="53"/>
      <c r="D53" s="72" t="s">
        <v>49</v>
      </c>
    </row>
    <row r="54" spans="2:7" ht="65" x14ac:dyDescent="0.3">
      <c r="D54" s="69" t="s">
        <v>50</v>
      </c>
    </row>
    <row r="55" spans="2:7" ht="39" x14ac:dyDescent="0.3">
      <c r="D55" s="69" t="s">
        <v>51</v>
      </c>
    </row>
    <row r="56" spans="2:7" ht="39.5" thickBot="1" x14ac:dyDescent="0.35">
      <c r="D56" s="70" t="s">
        <v>52</v>
      </c>
    </row>
    <row r="59" spans="2:7" ht="13.5" thickBot="1" x14ac:dyDescent="0.35"/>
    <row r="60" spans="2:7" ht="13.5" thickBot="1" x14ac:dyDescent="0.35">
      <c r="B60" s="180" t="s">
        <v>205</v>
      </c>
      <c r="C60" s="181"/>
      <c r="D60" s="181"/>
      <c r="E60" s="181"/>
      <c r="F60" s="181"/>
      <c r="G60" s="182"/>
    </row>
    <row r="61" spans="2:7" ht="13.5" thickBot="1" x14ac:dyDescent="0.35">
      <c r="B61" s="180" t="s">
        <v>206</v>
      </c>
      <c r="C61" s="181"/>
      <c r="D61" s="181"/>
      <c r="E61" s="181"/>
      <c r="F61" s="181"/>
      <c r="G61" s="182"/>
    </row>
    <row r="62" spans="2:7" ht="13.5" thickBot="1" x14ac:dyDescent="0.35">
      <c r="B62" s="53"/>
    </row>
    <row r="63" spans="2:7" ht="13.5" thickBot="1" x14ac:dyDescent="0.35">
      <c r="B63" s="180" t="s">
        <v>174</v>
      </c>
      <c r="C63" s="181"/>
      <c r="D63" s="181"/>
      <c r="E63" s="181"/>
      <c r="F63" s="181"/>
      <c r="G63" s="182"/>
    </row>
    <row r="64" spans="2:7" ht="26" customHeight="1" x14ac:dyDescent="0.3">
      <c r="B64" s="171" t="s">
        <v>91</v>
      </c>
      <c r="C64" s="172"/>
      <c r="D64" s="172"/>
      <c r="E64" s="172"/>
      <c r="F64" s="172"/>
      <c r="G64" s="173"/>
    </row>
    <row r="65" spans="2:7" ht="26" customHeight="1" x14ac:dyDescent="0.3">
      <c r="B65" s="174" t="s">
        <v>90</v>
      </c>
      <c r="C65" s="175"/>
      <c r="D65" s="175"/>
      <c r="E65" s="175"/>
      <c r="F65" s="175"/>
      <c r="G65" s="176"/>
    </row>
    <row r="66" spans="2:7" ht="26" customHeight="1" x14ac:dyDescent="0.3">
      <c r="B66" s="174" t="s">
        <v>92</v>
      </c>
      <c r="C66" s="175"/>
      <c r="D66" s="175"/>
      <c r="E66" s="175"/>
      <c r="F66" s="175"/>
      <c r="G66" s="176"/>
    </row>
    <row r="67" spans="2:7" ht="26" customHeight="1" x14ac:dyDescent="0.3">
      <c r="B67" s="174" t="s">
        <v>93</v>
      </c>
      <c r="C67" s="175"/>
      <c r="D67" s="175"/>
      <c r="E67" s="175"/>
      <c r="F67" s="175"/>
      <c r="G67" s="176"/>
    </row>
    <row r="68" spans="2:7" ht="26" customHeight="1" x14ac:dyDescent="0.3">
      <c r="B68" s="174" t="s">
        <v>94</v>
      </c>
      <c r="C68" s="175"/>
      <c r="D68" s="175"/>
      <c r="E68" s="175"/>
      <c r="F68" s="175"/>
      <c r="G68" s="176"/>
    </row>
    <row r="69" spans="2:7" ht="26" customHeight="1" x14ac:dyDescent="0.3">
      <c r="B69" s="174" t="s">
        <v>95</v>
      </c>
      <c r="C69" s="175"/>
      <c r="D69" s="175"/>
      <c r="E69" s="175"/>
      <c r="F69" s="175"/>
      <c r="G69" s="176"/>
    </row>
    <row r="70" spans="2:7" ht="26" customHeight="1" x14ac:dyDescent="0.3">
      <c r="B70" s="174" t="s">
        <v>96</v>
      </c>
      <c r="C70" s="175"/>
      <c r="D70" s="175"/>
      <c r="E70" s="175"/>
      <c r="F70" s="175"/>
      <c r="G70" s="176"/>
    </row>
    <row r="71" spans="2:7" ht="26" customHeight="1" x14ac:dyDescent="0.3">
      <c r="B71" s="174" t="s">
        <v>97</v>
      </c>
      <c r="C71" s="175"/>
      <c r="D71" s="175"/>
      <c r="E71" s="175"/>
      <c r="F71" s="175"/>
      <c r="G71" s="176"/>
    </row>
    <row r="72" spans="2:7" ht="26" customHeight="1" x14ac:dyDescent="0.3">
      <c r="B72" s="174" t="s">
        <v>98</v>
      </c>
      <c r="C72" s="175"/>
      <c r="D72" s="175"/>
      <c r="E72" s="175"/>
      <c r="F72" s="175"/>
      <c r="G72" s="176"/>
    </row>
    <row r="73" spans="2:7" ht="26" customHeight="1" x14ac:dyDescent="0.3">
      <c r="B73" s="174" t="s">
        <v>115</v>
      </c>
      <c r="C73" s="175"/>
      <c r="D73" s="175"/>
      <c r="E73" s="175"/>
      <c r="F73" s="175"/>
      <c r="G73" s="176"/>
    </row>
    <row r="74" spans="2:7" ht="26" customHeight="1" x14ac:dyDescent="0.3">
      <c r="B74" s="174" t="s">
        <v>116</v>
      </c>
      <c r="C74" s="175"/>
      <c r="D74" s="175"/>
      <c r="E74" s="175"/>
      <c r="F74" s="175"/>
      <c r="G74" s="176"/>
    </row>
    <row r="75" spans="2:7" ht="26" customHeight="1" x14ac:dyDescent="0.3">
      <c r="B75" s="174" t="s">
        <v>117</v>
      </c>
      <c r="C75" s="175"/>
      <c r="D75" s="175"/>
      <c r="E75" s="175"/>
      <c r="F75" s="175"/>
      <c r="G75" s="176"/>
    </row>
    <row r="76" spans="2:7" ht="26" customHeight="1" x14ac:dyDescent="0.3">
      <c r="B76" s="174" t="s">
        <v>118</v>
      </c>
      <c r="C76" s="175"/>
      <c r="D76" s="175"/>
      <c r="E76" s="175"/>
      <c r="F76" s="175"/>
      <c r="G76" s="176"/>
    </row>
    <row r="77" spans="2:7" ht="26" customHeight="1" x14ac:dyDescent="0.3">
      <c r="B77" s="174" t="s">
        <v>119</v>
      </c>
      <c r="C77" s="175"/>
      <c r="D77" s="175"/>
      <c r="E77" s="175"/>
      <c r="F77" s="175"/>
      <c r="G77" s="176"/>
    </row>
    <row r="78" spans="2:7" ht="26" customHeight="1" x14ac:dyDescent="0.3">
      <c r="B78" s="174" t="s">
        <v>120</v>
      </c>
      <c r="C78" s="175"/>
      <c r="D78" s="175"/>
      <c r="E78" s="175"/>
      <c r="F78" s="175"/>
      <c r="G78" s="176"/>
    </row>
    <row r="79" spans="2:7" ht="26" customHeight="1" x14ac:dyDescent="0.3">
      <c r="B79" s="174" t="s">
        <v>169</v>
      </c>
      <c r="C79" s="175"/>
      <c r="D79" s="175"/>
      <c r="E79" s="175"/>
      <c r="F79" s="175"/>
      <c r="G79" s="176"/>
    </row>
    <row r="80" spans="2:7" ht="26" customHeight="1" x14ac:dyDescent="0.3">
      <c r="B80" s="174" t="s">
        <v>170</v>
      </c>
      <c r="C80" s="175"/>
      <c r="D80" s="175"/>
      <c r="E80" s="175"/>
      <c r="F80" s="175"/>
      <c r="G80" s="176"/>
    </row>
    <row r="81" spans="2:7" ht="26" customHeight="1" thickBot="1" x14ac:dyDescent="0.35">
      <c r="B81" s="177" t="s">
        <v>171</v>
      </c>
      <c r="C81" s="178"/>
      <c r="D81" s="178"/>
      <c r="E81" s="178"/>
      <c r="F81" s="178"/>
      <c r="G81" s="179"/>
    </row>
    <row r="82" spans="2:7" ht="13.5" thickBot="1" x14ac:dyDescent="0.35">
      <c r="B82" s="62"/>
      <c r="C82" s="62"/>
      <c r="D82" s="62"/>
      <c r="E82" s="62"/>
      <c r="F82" s="62"/>
      <c r="G82" s="62"/>
    </row>
    <row r="83" spans="2:7" ht="13.5" thickBot="1" x14ac:dyDescent="0.35">
      <c r="B83" s="180" t="s">
        <v>175</v>
      </c>
      <c r="C83" s="181"/>
      <c r="D83" s="181"/>
      <c r="E83" s="181"/>
      <c r="F83" s="181"/>
      <c r="G83" s="182"/>
    </row>
    <row r="84" spans="2:7" ht="26" customHeight="1" x14ac:dyDescent="0.3">
      <c r="B84" s="171" t="s">
        <v>99</v>
      </c>
      <c r="C84" s="172"/>
      <c r="D84" s="172"/>
      <c r="E84" s="172"/>
      <c r="F84" s="172"/>
      <c r="G84" s="173"/>
    </row>
    <row r="85" spans="2:7" ht="26" customHeight="1" x14ac:dyDescent="0.3">
      <c r="B85" s="174" t="s">
        <v>100</v>
      </c>
      <c r="C85" s="175"/>
      <c r="D85" s="175"/>
      <c r="E85" s="175"/>
      <c r="F85" s="175"/>
      <c r="G85" s="176"/>
    </row>
    <row r="86" spans="2:7" ht="26" customHeight="1" x14ac:dyDescent="0.3">
      <c r="B86" s="174" t="s">
        <v>101</v>
      </c>
      <c r="C86" s="175"/>
      <c r="D86" s="175"/>
      <c r="E86" s="175"/>
      <c r="F86" s="175"/>
      <c r="G86" s="176"/>
    </row>
    <row r="87" spans="2:7" ht="26" customHeight="1" x14ac:dyDescent="0.3">
      <c r="B87" s="174" t="s">
        <v>102</v>
      </c>
      <c r="C87" s="175"/>
      <c r="D87" s="175"/>
      <c r="E87" s="175"/>
      <c r="F87" s="175"/>
      <c r="G87" s="176"/>
    </row>
    <row r="88" spans="2:7" ht="26" customHeight="1" thickBot="1" x14ac:dyDescent="0.35">
      <c r="B88" s="177" t="s">
        <v>103</v>
      </c>
      <c r="C88" s="178"/>
      <c r="D88" s="178"/>
      <c r="E88" s="178"/>
      <c r="F88" s="178"/>
      <c r="G88" s="179"/>
    </row>
    <row r="89" spans="2:7" ht="13.5" thickBot="1" x14ac:dyDescent="0.35">
      <c r="B89" s="74"/>
      <c r="C89" s="74"/>
      <c r="D89" s="74"/>
      <c r="E89" s="74"/>
      <c r="F89" s="74"/>
      <c r="G89" s="74"/>
    </row>
    <row r="90" spans="2:7" ht="13.5" thickBot="1" x14ac:dyDescent="0.35">
      <c r="B90" s="54" t="s">
        <v>176</v>
      </c>
      <c r="C90" s="55"/>
      <c r="D90" s="55"/>
      <c r="E90" s="55"/>
      <c r="F90" s="55"/>
      <c r="G90" s="80"/>
    </row>
    <row r="91" spans="2:7" ht="26" customHeight="1" x14ac:dyDescent="0.3">
      <c r="B91" s="171" t="s">
        <v>105</v>
      </c>
      <c r="C91" s="172"/>
      <c r="D91" s="172"/>
      <c r="E91" s="172"/>
      <c r="F91" s="172"/>
      <c r="G91" s="173"/>
    </row>
    <row r="92" spans="2:7" ht="26" customHeight="1" x14ac:dyDescent="0.3">
      <c r="B92" s="174" t="s">
        <v>106</v>
      </c>
      <c r="C92" s="175"/>
      <c r="D92" s="175"/>
      <c r="E92" s="175"/>
      <c r="F92" s="175"/>
      <c r="G92" s="176"/>
    </row>
    <row r="93" spans="2:7" ht="26" customHeight="1" x14ac:dyDescent="0.3">
      <c r="B93" s="174" t="s">
        <v>107</v>
      </c>
      <c r="C93" s="175"/>
      <c r="D93" s="175"/>
      <c r="E93" s="175"/>
      <c r="F93" s="175"/>
      <c r="G93" s="176"/>
    </row>
    <row r="94" spans="2:7" ht="26" customHeight="1" x14ac:dyDescent="0.3">
      <c r="B94" s="174" t="s">
        <v>108</v>
      </c>
      <c r="C94" s="175"/>
      <c r="D94" s="175"/>
      <c r="E94" s="175"/>
      <c r="F94" s="175"/>
      <c r="G94" s="176"/>
    </row>
    <row r="95" spans="2:7" ht="26" customHeight="1" thickBot="1" x14ac:dyDescent="0.35">
      <c r="B95" s="177" t="s">
        <v>109</v>
      </c>
      <c r="C95" s="178"/>
      <c r="D95" s="178"/>
      <c r="E95" s="178"/>
      <c r="F95" s="178"/>
      <c r="G95" s="179"/>
    </row>
    <row r="96" spans="2:7" ht="13" customHeight="1" thickBot="1" x14ac:dyDescent="0.35">
      <c r="B96" s="74"/>
      <c r="C96" s="74"/>
      <c r="D96" s="74"/>
      <c r="E96" s="74"/>
      <c r="F96" s="74"/>
      <c r="G96" s="74"/>
    </row>
    <row r="97" spans="2:7" ht="13.5" thickBot="1" x14ac:dyDescent="0.35">
      <c r="B97" s="54" t="s">
        <v>177</v>
      </c>
      <c r="C97" s="55"/>
      <c r="D97" s="55"/>
      <c r="E97" s="55"/>
      <c r="F97" s="55"/>
      <c r="G97" s="80"/>
    </row>
    <row r="98" spans="2:7" ht="26" customHeight="1" x14ac:dyDescent="0.3">
      <c r="B98" s="171" t="s">
        <v>110</v>
      </c>
      <c r="C98" s="172"/>
      <c r="D98" s="172"/>
      <c r="E98" s="172"/>
      <c r="F98" s="172"/>
      <c r="G98" s="173"/>
    </row>
    <row r="99" spans="2:7" ht="26" customHeight="1" x14ac:dyDescent="0.3">
      <c r="B99" s="174" t="s">
        <v>111</v>
      </c>
      <c r="C99" s="175"/>
      <c r="D99" s="175"/>
      <c r="E99" s="175"/>
      <c r="F99" s="175"/>
      <c r="G99" s="176"/>
    </row>
    <row r="100" spans="2:7" ht="26" customHeight="1" x14ac:dyDescent="0.3">
      <c r="B100" s="174" t="s">
        <v>112</v>
      </c>
      <c r="C100" s="175"/>
      <c r="D100" s="175"/>
      <c r="E100" s="175"/>
      <c r="F100" s="175"/>
      <c r="G100" s="176"/>
    </row>
    <row r="101" spans="2:7" ht="26" customHeight="1" x14ac:dyDescent="0.3">
      <c r="B101" s="174" t="s">
        <v>113</v>
      </c>
      <c r="C101" s="175"/>
      <c r="D101" s="175"/>
      <c r="E101" s="175"/>
      <c r="F101" s="175"/>
      <c r="G101" s="176"/>
    </row>
    <row r="102" spans="2:7" ht="26" customHeight="1" x14ac:dyDescent="0.3">
      <c r="B102" s="174" t="s">
        <v>104</v>
      </c>
      <c r="C102" s="175"/>
      <c r="D102" s="175"/>
      <c r="E102" s="175"/>
      <c r="F102" s="175"/>
      <c r="G102" s="176"/>
    </row>
    <row r="103" spans="2:7" ht="26" customHeight="1" thickBot="1" x14ac:dyDescent="0.35">
      <c r="B103" s="177" t="s">
        <v>114</v>
      </c>
      <c r="C103" s="178"/>
      <c r="D103" s="178"/>
      <c r="E103" s="178"/>
      <c r="F103" s="178"/>
      <c r="G103" s="179"/>
    </row>
    <row r="104" spans="2:7" ht="13.5" thickBot="1" x14ac:dyDescent="0.35">
      <c r="B104" s="62"/>
      <c r="C104" s="62"/>
      <c r="D104" s="62"/>
      <c r="E104" s="62"/>
      <c r="F104" s="62"/>
      <c r="G104" s="62"/>
    </row>
    <row r="105" spans="2:7" ht="13.5" thickBot="1" x14ac:dyDescent="0.35">
      <c r="B105" s="54" t="s">
        <v>180</v>
      </c>
      <c r="C105" s="55"/>
      <c r="D105" s="55"/>
      <c r="E105" s="55"/>
      <c r="F105" s="55"/>
      <c r="G105" s="80"/>
    </row>
    <row r="106" spans="2:7" ht="26" customHeight="1" x14ac:dyDescent="0.3">
      <c r="B106" s="171" t="s">
        <v>169</v>
      </c>
      <c r="C106" s="172"/>
      <c r="D106" s="172"/>
      <c r="E106" s="172"/>
      <c r="F106" s="172"/>
      <c r="G106" s="173"/>
    </row>
    <row r="107" spans="2:7" ht="26" customHeight="1" thickBot="1" x14ac:dyDescent="0.35">
      <c r="B107" s="177" t="s">
        <v>172</v>
      </c>
      <c r="C107" s="178"/>
      <c r="D107" s="178"/>
      <c r="E107" s="178"/>
      <c r="F107" s="178"/>
      <c r="G107" s="179"/>
    </row>
    <row r="108" spans="2:7" ht="13.5" thickBot="1" x14ac:dyDescent="0.35">
      <c r="B108" s="62"/>
      <c r="C108" s="62"/>
      <c r="D108" s="62"/>
      <c r="E108" s="62"/>
      <c r="F108" s="62"/>
      <c r="G108" s="62"/>
    </row>
    <row r="109" spans="2:7" ht="13.5" thickBot="1" x14ac:dyDescent="0.35">
      <c r="B109" s="54" t="s">
        <v>181</v>
      </c>
      <c r="C109" s="55"/>
      <c r="D109" s="55"/>
      <c r="E109" s="55"/>
      <c r="F109" s="55"/>
      <c r="G109" s="80"/>
    </row>
    <row r="110" spans="2:7" ht="26" customHeight="1" x14ac:dyDescent="0.3">
      <c r="B110" s="171" t="s">
        <v>135</v>
      </c>
      <c r="C110" s="172"/>
      <c r="D110" s="172"/>
      <c r="E110" s="172"/>
      <c r="F110" s="172"/>
      <c r="G110" s="173"/>
    </row>
    <row r="111" spans="2:7" ht="26" customHeight="1" x14ac:dyDescent="0.3">
      <c r="B111" s="174" t="s">
        <v>136</v>
      </c>
      <c r="C111" s="175"/>
      <c r="D111" s="175"/>
      <c r="E111" s="175"/>
      <c r="F111" s="175"/>
      <c r="G111" s="176"/>
    </row>
    <row r="112" spans="2:7" ht="26" customHeight="1" x14ac:dyDescent="0.3">
      <c r="B112" s="174" t="s">
        <v>137</v>
      </c>
      <c r="C112" s="175"/>
      <c r="D112" s="175"/>
      <c r="E112" s="175"/>
      <c r="F112" s="175"/>
      <c r="G112" s="176"/>
    </row>
    <row r="113" spans="2:7" ht="26" customHeight="1" x14ac:dyDescent="0.3">
      <c r="B113" s="174" t="s">
        <v>138</v>
      </c>
      <c r="C113" s="175"/>
      <c r="D113" s="175"/>
      <c r="E113" s="175"/>
      <c r="F113" s="175"/>
      <c r="G113" s="176"/>
    </row>
    <row r="114" spans="2:7" ht="26" customHeight="1" x14ac:dyDescent="0.3">
      <c r="B114" s="174" t="s">
        <v>139</v>
      </c>
      <c r="C114" s="175"/>
      <c r="D114" s="175"/>
      <c r="E114" s="175"/>
      <c r="F114" s="175"/>
      <c r="G114" s="176"/>
    </row>
    <row r="115" spans="2:7" ht="26" customHeight="1" x14ac:dyDescent="0.3">
      <c r="B115" s="174" t="s">
        <v>140</v>
      </c>
      <c r="C115" s="175"/>
      <c r="D115" s="175"/>
      <c r="E115" s="175"/>
      <c r="F115" s="175"/>
      <c r="G115" s="176"/>
    </row>
    <row r="116" spans="2:7" ht="26" customHeight="1" x14ac:dyDescent="0.3">
      <c r="B116" s="174" t="s">
        <v>141</v>
      </c>
      <c r="C116" s="175"/>
      <c r="D116" s="175"/>
      <c r="E116" s="175"/>
      <c r="F116" s="175"/>
      <c r="G116" s="176"/>
    </row>
    <row r="117" spans="2:7" ht="26" customHeight="1" x14ac:dyDescent="0.3">
      <c r="B117" s="174" t="s">
        <v>142</v>
      </c>
      <c r="C117" s="175"/>
      <c r="D117" s="175"/>
      <c r="E117" s="175"/>
      <c r="F117" s="175"/>
      <c r="G117" s="176"/>
    </row>
    <row r="118" spans="2:7" ht="26" customHeight="1" x14ac:dyDescent="0.3">
      <c r="B118" s="174" t="s">
        <v>143</v>
      </c>
      <c r="C118" s="175"/>
      <c r="D118" s="175"/>
      <c r="E118" s="175"/>
      <c r="F118" s="175"/>
      <c r="G118" s="176"/>
    </row>
    <row r="119" spans="2:7" ht="26" customHeight="1" x14ac:dyDescent="0.3">
      <c r="B119" s="174" t="s">
        <v>144</v>
      </c>
      <c r="C119" s="175"/>
      <c r="D119" s="175"/>
      <c r="E119" s="175"/>
      <c r="F119" s="175"/>
      <c r="G119" s="176"/>
    </row>
    <row r="120" spans="2:7" ht="26" customHeight="1" x14ac:dyDescent="0.3">
      <c r="B120" s="174" t="s">
        <v>145</v>
      </c>
      <c r="C120" s="175"/>
      <c r="D120" s="175"/>
      <c r="E120" s="175"/>
      <c r="F120" s="175"/>
      <c r="G120" s="176"/>
    </row>
    <row r="121" spans="2:7" ht="26" customHeight="1" x14ac:dyDescent="0.3">
      <c r="B121" s="174" t="s">
        <v>146</v>
      </c>
      <c r="C121" s="175"/>
      <c r="D121" s="175"/>
      <c r="E121" s="175"/>
      <c r="F121" s="175"/>
      <c r="G121" s="176"/>
    </row>
    <row r="122" spans="2:7" ht="26" customHeight="1" x14ac:dyDescent="0.3">
      <c r="B122" s="174" t="s">
        <v>147</v>
      </c>
      <c r="C122" s="175"/>
      <c r="D122" s="175"/>
      <c r="E122" s="175"/>
      <c r="F122" s="175"/>
      <c r="G122" s="176"/>
    </row>
    <row r="123" spans="2:7" ht="26" customHeight="1" x14ac:dyDescent="0.3">
      <c r="B123" s="174" t="s">
        <v>148</v>
      </c>
      <c r="C123" s="175"/>
      <c r="D123" s="175"/>
      <c r="E123" s="175"/>
      <c r="F123" s="175"/>
      <c r="G123" s="176"/>
    </row>
    <row r="124" spans="2:7" ht="26" customHeight="1" x14ac:dyDescent="0.3">
      <c r="B124" s="174" t="s">
        <v>149</v>
      </c>
      <c r="C124" s="175"/>
      <c r="D124" s="175"/>
      <c r="E124" s="175"/>
      <c r="F124" s="175"/>
      <c r="G124" s="176"/>
    </row>
    <row r="125" spans="2:7" ht="26" customHeight="1" x14ac:dyDescent="0.3">
      <c r="B125" s="174" t="s">
        <v>169</v>
      </c>
      <c r="C125" s="175"/>
      <c r="D125" s="175"/>
      <c r="E125" s="175"/>
      <c r="F125" s="175"/>
      <c r="G125" s="176"/>
    </row>
    <row r="126" spans="2:7" ht="26" customHeight="1" thickBot="1" x14ac:dyDescent="0.35">
      <c r="B126" s="177" t="s">
        <v>173</v>
      </c>
      <c r="C126" s="178"/>
      <c r="D126" s="178"/>
      <c r="E126" s="178"/>
      <c r="F126" s="178"/>
      <c r="G126" s="179"/>
    </row>
    <row r="127" spans="2:7" ht="13.5" thickBot="1" x14ac:dyDescent="0.35">
      <c r="B127" s="62"/>
      <c r="C127" s="62"/>
      <c r="D127" s="62"/>
      <c r="E127" s="62"/>
      <c r="F127" s="62"/>
      <c r="G127" s="62"/>
    </row>
    <row r="128" spans="2:7" ht="13.5" thickBot="1" x14ac:dyDescent="0.35">
      <c r="B128" s="54" t="s">
        <v>182</v>
      </c>
      <c r="C128" s="55"/>
      <c r="D128" s="55"/>
      <c r="E128" s="55"/>
      <c r="F128" s="55"/>
      <c r="G128" s="80"/>
    </row>
    <row r="129" spans="2:7" ht="26" customHeight="1" x14ac:dyDescent="0.3">
      <c r="B129" s="171" t="s">
        <v>150</v>
      </c>
      <c r="C129" s="172"/>
      <c r="D129" s="172"/>
      <c r="E129" s="172"/>
      <c r="F129" s="172"/>
      <c r="G129" s="173"/>
    </row>
    <row r="130" spans="2:7" ht="26" customHeight="1" x14ac:dyDescent="0.3">
      <c r="B130" s="174" t="s">
        <v>151</v>
      </c>
      <c r="C130" s="175"/>
      <c r="D130" s="175"/>
      <c r="E130" s="175"/>
      <c r="F130" s="175"/>
      <c r="G130" s="176"/>
    </row>
    <row r="131" spans="2:7" ht="26" customHeight="1" x14ac:dyDescent="0.3">
      <c r="B131" s="174" t="s">
        <v>152</v>
      </c>
      <c r="C131" s="175"/>
      <c r="D131" s="175"/>
      <c r="E131" s="175"/>
      <c r="F131" s="175"/>
      <c r="G131" s="176"/>
    </row>
    <row r="132" spans="2:7" ht="26" customHeight="1" x14ac:dyDescent="0.3">
      <c r="B132" s="174" t="s">
        <v>153</v>
      </c>
      <c r="C132" s="175"/>
      <c r="D132" s="175"/>
      <c r="E132" s="175"/>
      <c r="F132" s="175"/>
      <c r="G132" s="176"/>
    </row>
    <row r="133" spans="2:7" ht="26" customHeight="1" x14ac:dyDescent="0.3">
      <c r="B133" s="174" t="s">
        <v>154</v>
      </c>
      <c r="C133" s="175"/>
      <c r="D133" s="175"/>
      <c r="E133" s="175"/>
      <c r="F133" s="175"/>
      <c r="G133" s="176"/>
    </row>
    <row r="134" spans="2:7" ht="26" customHeight="1" thickBot="1" x14ac:dyDescent="0.35">
      <c r="B134" s="177" t="s">
        <v>155</v>
      </c>
      <c r="C134" s="178"/>
      <c r="D134" s="178"/>
      <c r="E134" s="178"/>
      <c r="F134" s="178"/>
      <c r="G134" s="179"/>
    </row>
    <row r="135" spans="2:7" ht="13.5" thickBot="1" x14ac:dyDescent="0.35">
      <c r="B135" s="62"/>
      <c r="C135" s="62"/>
      <c r="D135" s="62"/>
      <c r="E135" s="62"/>
      <c r="F135" s="62"/>
      <c r="G135" s="62"/>
    </row>
    <row r="136" spans="2:7" s="52" customFormat="1" ht="13.5" thickBot="1" x14ac:dyDescent="0.35">
      <c r="B136" s="54" t="s">
        <v>179</v>
      </c>
      <c r="C136" s="55"/>
      <c r="D136" s="55"/>
      <c r="E136" s="55"/>
      <c r="F136" s="55"/>
      <c r="G136" s="80"/>
    </row>
    <row r="137" spans="2:7" ht="26" customHeight="1" x14ac:dyDescent="0.3">
      <c r="B137" s="171" t="s">
        <v>156</v>
      </c>
      <c r="C137" s="172"/>
      <c r="D137" s="172"/>
      <c r="E137" s="172"/>
      <c r="F137" s="172"/>
      <c r="G137" s="173"/>
    </row>
    <row r="138" spans="2:7" ht="26" customHeight="1" x14ac:dyDescent="0.3">
      <c r="B138" s="174" t="s">
        <v>157</v>
      </c>
      <c r="C138" s="175"/>
      <c r="D138" s="175"/>
      <c r="E138" s="175"/>
      <c r="F138" s="175"/>
      <c r="G138" s="176"/>
    </row>
    <row r="139" spans="2:7" ht="26" customHeight="1" x14ac:dyDescent="0.3">
      <c r="B139" s="174" t="s">
        <v>158</v>
      </c>
      <c r="C139" s="175"/>
      <c r="D139" s="175"/>
      <c r="E139" s="175"/>
      <c r="F139" s="175"/>
      <c r="G139" s="176"/>
    </row>
    <row r="140" spans="2:7" ht="26" customHeight="1" x14ac:dyDescent="0.3">
      <c r="B140" s="174" t="s">
        <v>159</v>
      </c>
      <c r="C140" s="175"/>
      <c r="D140" s="175"/>
      <c r="E140" s="175"/>
      <c r="F140" s="175"/>
      <c r="G140" s="176"/>
    </row>
    <row r="141" spans="2:7" ht="26" customHeight="1" x14ac:dyDescent="0.3">
      <c r="B141" s="174" t="s">
        <v>160</v>
      </c>
      <c r="C141" s="175"/>
      <c r="D141" s="175"/>
      <c r="E141" s="175"/>
      <c r="F141" s="175"/>
      <c r="G141" s="176"/>
    </row>
    <row r="142" spans="2:7" ht="26" customHeight="1" x14ac:dyDescent="0.3">
      <c r="B142" s="174" t="s">
        <v>161</v>
      </c>
      <c r="C142" s="175"/>
      <c r="D142" s="175"/>
      <c r="E142" s="175"/>
      <c r="F142" s="175"/>
      <c r="G142" s="176"/>
    </row>
    <row r="143" spans="2:7" ht="26" customHeight="1" x14ac:dyDescent="0.3">
      <c r="B143" s="174" t="s">
        <v>162</v>
      </c>
      <c r="C143" s="175"/>
      <c r="D143" s="175"/>
      <c r="E143" s="175"/>
      <c r="F143" s="175"/>
      <c r="G143" s="176"/>
    </row>
    <row r="144" spans="2:7" ht="26" customHeight="1" thickBot="1" x14ac:dyDescent="0.35">
      <c r="B144" s="177" t="s">
        <v>163</v>
      </c>
      <c r="C144" s="178"/>
      <c r="D144" s="178"/>
      <c r="E144" s="178"/>
      <c r="F144" s="178"/>
      <c r="G144" s="179"/>
    </row>
    <row r="145" spans="2:7" ht="13.5" thickBot="1" x14ac:dyDescent="0.35">
      <c r="B145" s="62"/>
      <c r="C145" s="62"/>
      <c r="D145" s="62"/>
      <c r="E145" s="62"/>
      <c r="F145" s="62"/>
      <c r="G145" s="62"/>
    </row>
    <row r="146" spans="2:7" ht="13.5" thickBot="1" x14ac:dyDescent="0.35">
      <c r="B146" s="54" t="s">
        <v>183</v>
      </c>
      <c r="C146" s="55"/>
      <c r="D146" s="55"/>
      <c r="E146" s="55"/>
      <c r="F146" s="55"/>
      <c r="G146" s="80"/>
    </row>
    <row r="147" spans="2:7" ht="26" customHeight="1" x14ac:dyDescent="0.3">
      <c r="B147" s="171" t="s">
        <v>121</v>
      </c>
      <c r="C147" s="172"/>
      <c r="D147" s="172"/>
      <c r="E147" s="172"/>
      <c r="F147" s="172"/>
      <c r="G147" s="173"/>
    </row>
    <row r="148" spans="2:7" ht="26" customHeight="1" x14ac:dyDescent="0.3">
      <c r="B148" s="174" t="s">
        <v>122</v>
      </c>
      <c r="C148" s="175"/>
      <c r="D148" s="175"/>
      <c r="E148" s="175"/>
      <c r="F148" s="175"/>
      <c r="G148" s="176"/>
    </row>
    <row r="149" spans="2:7" ht="26" customHeight="1" x14ac:dyDescent="0.3">
      <c r="B149" s="174" t="s">
        <v>123</v>
      </c>
      <c r="C149" s="175"/>
      <c r="D149" s="175"/>
      <c r="E149" s="175"/>
      <c r="F149" s="175"/>
      <c r="G149" s="176"/>
    </row>
    <row r="150" spans="2:7" ht="26" customHeight="1" x14ac:dyDescent="0.3">
      <c r="B150" s="174" t="s">
        <v>124</v>
      </c>
      <c r="C150" s="175"/>
      <c r="D150" s="175"/>
      <c r="E150" s="175"/>
      <c r="F150" s="175"/>
      <c r="G150" s="176"/>
    </row>
    <row r="151" spans="2:7" ht="26" customHeight="1" x14ac:dyDescent="0.3">
      <c r="B151" s="174" t="s">
        <v>125</v>
      </c>
      <c r="C151" s="175"/>
      <c r="D151" s="175"/>
      <c r="E151" s="175"/>
      <c r="F151" s="175"/>
      <c r="G151" s="176"/>
    </row>
    <row r="152" spans="2:7" ht="26" customHeight="1" x14ac:dyDescent="0.3">
      <c r="B152" s="174" t="s">
        <v>164</v>
      </c>
      <c r="C152" s="175"/>
      <c r="D152" s="175"/>
      <c r="E152" s="175"/>
      <c r="F152" s="175"/>
      <c r="G152" s="176"/>
    </row>
    <row r="153" spans="2:7" ht="26" customHeight="1" x14ac:dyDescent="0.3">
      <c r="B153" s="174" t="s">
        <v>165</v>
      </c>
      <c r="C153" s="175"/>
      <c r="D153" s="175"/>
      <c r="E153" s="175"/>
      <c r="F153" s="175"/>
      <c r="G153" s="176"/>
    </row>
    <row r="154" spans="2:7" ht="26" customHeight="1" x14ac:dyDescent="0.3">
      <c r="B154" s="174" t="s">
        <v>166</v>
      </c>
      <c r="C154" s="175"/>
      <c r="D154" s="175"/>
      <c r="E154" s="175"/>
      <c r="F154" s="175"/>
      <c r="G154" s="176"/>
    </row>
    <row r="155" spans="2:7" ht="26" customHeight="1" x14ac:dyDescent="0.3">
      <c r="B155" s="174" t="s">
        <v>80</v>
      </c>
      <c r="C155" s="175"/>
      <c r="D155" s="175"/>
      <c r="E155" s="175"/>
      <c r="F155" s="175"/>
      <c r="G155" s="176"/>
    </row>
    <row r="156" spans="2:7" ht="26" customHeight="1" x14ac:dyDescent="0.3">
      <c r="B156" s="174" t="s">
        <v>167</v>
      </c>
      <c r="C156" s="175"/>
      <c r="D156" s="175"/>
      <c r="E156" s="175"/>
      <c r="F156" s="175"/>
      <c r="G156" s="176"/>
    </row>
    <row r="157" spans="2:7" ht="26" customHeight="1" thickBot="1" x14ac:dyDescent="0.35">
      <c r="B157" s="177" t="s">
        <v>168</v>
      </c>
      <c r="C157" s="178"/>
      <c r="D157" s="178"/>
      <c r="E157" s="178"/>
      <c r="F157" s="178"/>
      <c r="G157" s="179"/>
    </row>
    <row r="158" spans="2:7" ht="13.5" thickBot="1" x14ac:dyDescent="0.35">
      <c r="B158" s="62"/>
      <c r="C158" s="62"/>
      <c r="D158" s="62"/>
      <c r="E158" s="62"/>
      <c r="F158" s="62"/>
      <c r="G158" s="62"/>
    </row>
    <row r="159" spans="2:7" ht="13.5" thickBot="1" x14ac:dyDescent="0.35">
      <c r="B159" s="54" t="s">
        <v>186</v>
      </c>
      <c r="C159" s="55"/>
      <c r="D159" s="55"/>
      <c r="E159" s="55"/>
      <c r="F159" s="55"/>
      <c r="G159" s="80"/>
    </row>
    <row r="160" spans="2:7" ht="26" customHeight="1" x14ac:dyDescent="0.3">
      <c r="B160" s="171" t="s">
        <v>200</v>
      </c>
      <c r="C160" s="172"/>
      <c r="D160" s="172"/>
      <c r="E160" s="172"/>
      <c r="F160" s="172"/>
      <c r="G160" s="173"/>
    </row>
    <row r="161" spans="2:7" ht="26" customHeight="1" x14ac:dyDescent="0.3">
      <c r="B161" s="174" t="s">
        <v>201</v>
      </c>
      <c r="C161" s="175"/>
      <c r="D161" s="175"/>
      <c r="E161" s="175"/>
      <c r="F161" s="175"/>
      <c r="G161" s="176"/>
    </row>
    <row r="162" spans="2:7" ht="26" customHeight="1" x14ac:dyDescent="0.3">
      <c r="B162" s="174" t="s">
        <v>202</v>
      </c>
      <c r="C162" s="175"/>
      <c r="D162" s="175"/>
      <c r="E162" s="175"/>
      <c r="F162" s="175"/>
      <c r="G162" s="176"/>
    </row>
    <row r="163" spans="2:7" ht="26" customHeight="1" thickBot="1" x14ac:dyDescent="0.35">
      <c r="B163" s="177" t="s">
        <v>203</v>
      </c>
      <c r="C163" s="178"/>
      <c r="D163" s="178"/>
      <c r="E163" s="178"/>
      <c r="F163" s="178"/>
      <c r="G163" s="179"/>
    </row>
    <row r="164" spans="2:7" ht="13.5" thickBot="1" x14ac:dyDescent="0.35">
      <c r="B164" s="62"/>
      <c r="C164" s="62"/>
      <c r="D164" s="62"/>
      <c r="E164" s="62"/>
      <c r="F164" s="62"/>
      <c r="G164" s="62"/>
    </row>
    <row r="165" spans="2:7" ht="13.5" thickBot="1" x14ac:dyDescent="0.35">
      <c r="B165" s="54" t="s">
        <v>178</v>
      </c>
      <c r="C165" s="55"/>
      <c r="D165" s="55"/>
      <c r="E165" s="55"/>
      <c r="F165" s="55"/>
      <c r="G165" s="80"/>
    </row>
    <row r="166" spans="2:7" ht="26" customHeight="1" x14ac:dyDescent="0.3">
      <c r="B166" s="171" t="s">
        <v>85</v>
      </c>
      <c r="C166" s="172"/>
      <c r="D166" s="172"/>
      <c r="E166" s="172"/>
      <c r="F166" s="172"/>
      <c r="G166" s="173"/>
    </row>
    <row r="167" spans="2:7" ht="26" customHeight="1" x14ac:dyDescent="0.3">
      <c r="B167" s="174" t="s">
        <v>86</v>
      </c>
      <c r="C167" s="175"/>
      <c r="D167" s="175"/>
      <c r="E167" s="175"/>
      <c r="F167" s="175"/>
      <c r="G167" s="176"/>
    </row>
    <row r="168" spans="2:7" ht="26" customHeight="1" x14ac:dyDescent="0.3">
      <c r="B168" s="174" t="s">
        <v>87</v>
      </c>
      <c r="C168" s="175"/>
      <c r="D168" s="175"/>
      <c r="E168" s="175"/>
      <c r="F168" s="175"/>
      <c r="G168" s="176"/>
    </row>
    <row r="169" spans="2:7" ht="26" customHeight="1" x14ac:dyDescent="0.3">
      <c r="B169" s="174" t="s">
        <v>88</v>
      </c>
      <c r="C169" s="175"/>
      <c r="D169" s="175"/>
      <c r="E169" s="175"/>
      <c r="F169" s="175"/>
      <c r="G169" s="176"/>
    </row>
    <row r="170" spans="2:7" ht="26" customHeight="1" thickBot="1" x14ac:dyDescent="0.35">
      <c r="B170" s="177" t="s">
        <v>89</v>
      </c>
      <c r="C170" s="178"/>
      <c r="D170" s="178"/>
      <c r="E170" s="178"/>
      <c r="F170" s="178"/>
      <c r="G170" s="179"/>
    </row>
    <row r="171" spans="2:7" ht="13.5" thickBot="1" x14ac:dyDescent="0.35">
      <c r="B171" s="62"/>
      <c r="C171" s="62"/>
      <c r="D171" s="62"/>
      <c r="E171" s="62"/>
      <c r="F171" s="62"/>
      <c r="G171" s="62"/>
    </row>
    <row r="172" spans="2:7" ht="13.5" thickBot="1" x14ac:dyDescent="0.35">
      <c r="B172" s="54" t="s">
        <v>184</v>
      </c>
      <c r="C172" s="55"/>
      <c r="D172" s="55"/>
      <c r="E172" s="55"/>
      <c r="F172" s="55"/>
      <c r="G172" s="80"/>
    </row>
    <row r="173" spans="2:7" ht="26" customHeight="1" x14ac:dyDescent="0.3">
      <c r="B173" s="171" t="s">
        <v>126</v>
      </c>
      <c r="C173" s="172"/>
      <c r="D173" s="172"/>
      <c r="E173" s="172"/>
      <c r="F173" s="172"/>
      <c r="G173" s="173"/>
    </row>
    <row r="174" spans="2:7" ht="26" customHeight="1" x14ac:dyDescent="0.3">
      <c r="B174" s="174" t="s">
        <v>127</v>
      </c>
      <c r="C174" s="175"/>
      <c r="D174" s="175"/>
      <c r="E174" s="175"/>
      <c r="F174" s="175"/>
      <c r="G174" s="176"/>
    </row>
    <row r="175" spans="2:7" ht="26" customHeight="1" x14ac:dyDescent="0.3">
      <c r="B175" s="174" t="s">
        <v>128</v>
      </c>
      <c r="C175" s="175"/>
      <c r="D175" s="175"/>
      <c r="E175" s="175"/>
      <c r="F175" s="175"/>
      <c r="G175" s="176"/>
    </row>
    <row r="176" spans="2:7" ht="26" customHeight="1" thickBot="1" x14ac:dyDescent="0.35">
      <c r="B176" s="177" t="s">
        <v>129</v>
      </c>
      <c r="C176" s="178"/>
      <c r="D176" s="178"/>
      <c r="E176" s="178"/>
      <c r="F176" s="178"/>
      <c r="G176" s="179"/>
    </row>
    <row r="177" spans="2:7" ht="13.5" thickBot="1" x14ac:dyDescent="0.35">
      <c r="B177" s="62"/>
      <c r="C177" s="62"/>
      <c r="D177" s="62"/>
      <c r="E177" s="62"/>
      <c r="F177" s="62"/>
      <c r="G177" s="62"/>
    </row>
    <row r="178" spans="2:7" ht="13.5" thickBot="1" x14ac:dyDescent="0.35">
      <c r="B178" s="54" t="s">
        <v>185</v>
      </c>
      <c r="C178" s="55"/>
      <c r="D178" s="55"/>
      <c r="E178" s="55"/>
      <c r="F178" s="55"/>
      <c r="G178" s="80"/>
    </row>
    <row r="179" spans="2:7" ht="26" customHeight="1" x14ac:dyDescent="0.3">
      <c r="B179" s="171" t="s">
        <v>130</v>
      </c>
      <c r="C179" s="172"/>
      <c r="D179" s="172"/>
      <c r="E179" s="172"/>
      <c r="F179" s="172"/>
      <c r="G179" s="173"/>
    </row>
    <row r="180" spans="2:7" ht="26" customHeight="1" x14ac:dyDescent="0.3">
      <c r="B180" s="174" t="s">
        <v>131</v>
      </c>
      <c r="C180" s="175"/>
      <c r="D180" s="175"/>
      <c r="E180" s="175"/>
      <c r="F180" s="175"/>
      <c r="G180" s="176"/>
    </row>
    <row r="181" spans="2:7" ht="26" customHeight="1" x14ac:dyDescent="0.3">
      <c r="B181" s="174" t="s">
        <v>132</v>
      </c>
      <c r="C181" s="175"/>
      <c r="D181" s="175"/>
      <c r="E181" s="175"/>
      <c r="F181" s="175"/>
      <c r="G181" s="176"/>
    </row>
    <row r="182" spans="2:7" ht="26" customHeight="1" x14ac:dyDescent="0.3">
      <c r="B182" s="174" t="s">
        <v>133</v>
      </c>
      <c r="C182" s="175"/>
      <c r="D182" s="175"/>
      <c r="E182" s="175"/>
      <c r="F182" s="175"/>
      <c r="G182" s="176"/>
    </row>
    <row r="183" spans="2:7" ht="26" customHeight="1" thickBot="1" x14ac:dyDescent="0.35">
      <c r="B183" s="177" t="s">
        <v>134</v>
      </c>
      <c r="C183" s="178"/>
      <c r="D183" s="178"/>
      <c r="E183" s="178"/>
      <c r="F183" s="178"/>
      <c r="G183" s="179"/>
    </row>
    <row r="184" spans="2:7" x14ac:dyDescent="0.3">
      <c r="B184" s="175"/>
      <c r="C184" s="175"/>
      <c r="D184" s="175"/>
      <c r="E184" s="175"/>
      <c r="F184" s="175"/>
      <c r="G184" s="175"/>
    </row>
    <row r="185" spans="2:7" x14ac:dyDescent="0.3">
      <c r="B185" s="175"/>
      <c r="C185" s="175"/>
      <c r="D185" s="175"/>
      <c r="E185" s="175"/>
      <c r="F185" s="175"/>
      <c r="G185" s="175"/>
    </row>
    <row r="186" spans="2:7" x14ac:dyDescent="0.3">
      <c r="B186" s="175"/>
      <c r="C186" s="175"/>
      <c r="D186" s="175"/>
      <c r="E186" s="175"/>
      <c r="F186" s="175"/>
      <c r="G186" s="175"/>
    </row>
    <row r="187" spans="2:7" x14ac:dyDescent="0.3">
      <c r="B187" s="175"/>
      <c r="C187" s="175"/>
      <c r="D187" s="175"/>
      <c r="E187" s="175"/>
      <c r="F187" s="175"/>
      <c r="G187" s="175"/>
    </row>
    <row r="188" spans="2:7" x14ac:dyDescent="0.3">
      <c r="B188" s="175"/>
      <c r="C188" s="175"/>
      <c r="D188" s="175"/>
      <c r="E188" s="175"/>
      <c r="F188" s="175"/>
      <c r="G188" s="175"/>
    </row>
    <row r="189" spans="2:7" x14ac:dyDescent="0.3">
      <c r="B189" s="175"/>
      <c r="C189" s="175"/>
      <c r="D189" s="175"/>
      <c r="E189" s="175"/>
      <c r="F189" s="175"/>
      <c r="G189" s="175"/>
    </row>
    <row r="190" spans="2:7" x14ac:dyDescent="0.3">
      <c r="B190" s="175"/>
      <c r="C190" s="175"/>
      <c r="D190" s="175"/>
      <c r="E190" s="175"/>
      <c r="F190" s="175"/>
      <c r="G190" s="175"/>
    </row>
    <row r="191" spans="2:7" x14ac:dyDescent="0.3">
      <c r="B191" s="175"/>
      <c r="C191" s="175"/>
      <c r="D191" s="175"/>
      <c r="E191" s="175"/>
      <c r="F191" s="175"/>
      <c r="G191" s="175"/>
    </row>
    <row r="192" spans="2:7" x14ac:dyDescent="0.3">
      <c r="B192" s="175"/>
      <c r="C192" s="175"/>
      <c r="D192" s="175"/>
      <c r="E192" s="175"/>
      <c r="F192" s="175"/>
      <c r="G192" s="175"/>
    </row>
    <row r="193" spans="2:7" x14ac:dyDescent="0.3">
      <c r="B193" s="175"/>
      <c r="C193" s="175"/>
      <c r="D193" s="175"/>
      <c r="E193" s="175"/>
      <c r="F193" s="175"/>
      <c r="G193" s="175"/>
    </row>
    <row r="194" spans="2:7" x14ac:dyDescent="0.3">
      <c r="B194" s="175"/>
      <c r="C194" s="175"/>
      <c r="D194" s="175"/>
      <c r="E194" s="175"/>
      <c r="F194" s="175"/>
      <c r="G194" s="175"/>
    </row>
    <row r="195" spans="2:7" x14ac:dyDescent="0.3">
      <c r="B195" s="175"/>
      <c r="C195" s="175"/>
      <c r="D195" s="175"/>
      <c r="E195" s="175"/>
      <c r="F195" s="175"/>
      <c r="G195" s="175"/>
    </row>
    <row r="196" spans="2:7" x14ac:dyDescent="0.3">
      <c r="B196" s="175"/>
      <c r="C196" s="175"/>
      <c r="D196" s="175"/>
      <c r="E196" s="175"/>
      <c r="F196" s="175"/>
      <c r="G196" s="175"/>
    </row>
    <row r="197" spans="2:7" x14ac:dyDescent="0.3">
      <c r="B197" s="175"/>
      <c r="C197" s="175"/>
      <c r="D197" s="175"/>
      <c r="E197" s="175"/>
      <c r="F197" s="175"/>
      <c r="G197" s="175"/>
    </row>
    <row r="198" spans="2:7" x14ac:dyDescent="0.3">
      <c r="B198" s="175"/>
      <c r="C198" s="175"/>
      <c r="D198" s="175"/>
      <c r="E198" s="175"/>
      <c r="F198" s="175"/>
      <c r="G198" s="175"/>
    </row>
    <row r="199" spans="2:7" x14ac:dyDescent="0.3">
      <c r="B199" s="175"/>
      <c r="C199" s="175"/>
      <c r="D199" s="175"/>
      <c r="E199" s="175"/>
      <c r="F199" s="175"/>
      <c r="G199" s="175"/>
    </row>
    <row r="200" spans="2:7" x14ac:dyDescent="0.3">
      <c r="B200" s="175"/>
      <c r="C200" s="175"/>
      <c r="D200" s="175"/>
      <c r="E200" s="175"/>
      <c r="F200" s="175"/>
      <c r="G200" s="175"/>
    </row>
    <row r="201" spans="2:7" x14ac:dyDescent="0.3">
      <c r="B201" s="175"/>
      <c r="C201" s="175"/>
      <c r="D201" s="175"/>
      <c r="E201" s="175"/>
      <c r="F201" s="175"/>
      <c r="G201" s="175"/>
    </row>
    <row r="202" spans="2:7" x14ac:dyDescent="0.3">
      <c r="B202" s="175"/>
      <c r="C202" s="175"/>
      <c r="D202" s="175"/>
      <c r="E202" s="175"/>
      <c r="F202" s="175"/>
      <c r="G202" s="175"/>
    </row>
    <row r="203" spans="2:7" x14ac:dyDescent="0.3">
      <c r="B203" s="175"/>
      <c r="C203" s="175"/>
      <c r="D203" s="175"/>
      <c r="E203" s="175"/>
      <c r="F203" s="175"/>
      <c r="G203" s="175"/>
    </row>
    <row r="204" spans="2:7" x14ac:dyDescent="0.3">
      <c r="B204" s="175"/>
      <c r="C204" s="175"/>
      <c r="D204" s="175"/>
      <c r="E204" s="175"/>
      <c r="F204" s="175"/>
      <c r="G204" s="175"/>
    </row>
    <row r="205" spans="2:7" x14ac:dyDescent="0.3">
      <c r="B205" s="175"/>
      <c r="C205" s="175"/>
      <c r="D205" s="175"/>
      <c r="E205" s="175"/>
      <c r="F205" s="175"/>
      <c r="G205" s="175"/>
    </row>
    <row r="206" spans="2:7" x14ac:dyDescent="0.3">
      <c r="B206" s="175"/>
      <c r="C206" s="175"/>
      <c r="D206" s="175"/>
      <c r="E206" s="175"/>
      <c r="F206" s="175"/>
      <c r="G206" s="175"/>
    </row>
    <row r="207" spans="2:7" x14ac:dyDescent="0.3">
      <c r="B207" s="175"/>
      <c r="C207" s="175"/>
      <c r="D207" s="175"/>
      <c r="E207" s="175"/>
      <c r="F207" s="175"/>
      <c r="G207" s="175"/>
    </row>
    <row r="208" spans="2:7" x14ac:dyDescent="0.3">
      <c r="B208" s="175"/>
      <c r="C208" s="175"/>
      <c r="D208" s="175"/>
      <c r="E208" s="175"/>
      <c r="F208" s="175"/>
      <c r="G208" s="175"/>
    </row>
    <row r="209" spans="2:7" x14ac:dyDescent="0.3">
      <c r="B209" s="175"/>
      <c r="C209" s="175"/>
      <c r="D209" s="175"/>
      <c r="E209" s="175"/>
      <c r="F209" s="175"/>
      <c r="G209" s="175"/>
    </row>
    <row r="210" spans="2:7" x14ac:dyDescent="0.3">
      <c r="B210" s="175"/>
      <c r="C210" s="175"/>
      <c r="D210" s="175"/>
      <c r="E210" s="175"/>
      <c r="F210" s="175"/>
      <c r="G210" s="175"/>
    </row>
    <row r="211" spans="2:7" x14ac:dyDescent="0.3">
      <c r="B211" s="175"/>
      <c r="C211" s="175"/>
      <c r="D211" s="175"/>
      <c r="E211" s="175"/>
      <c r="F211" s="175"/>
      <c r="G211" s="175"/>
    </row>
    <row r="212" spans="2:7" x14ac:dyDescent="0.3">
      <c r="B212" s="175"/>
      <c r="C212" s="175"/>
      <c r="D212" s="175"/>
      <c r="E212" s="175"/>
      <c r="F212" s="175"/>
      <c r="G212" s="175"/>
    </row>
    <row r="213" spans="2:7" x14ac:dyDescent="0.3">
      <c r="B213" s="175"/>
      <c r="C213" s="175"/>
      <c r="D213" s="175"/>
      <c r="E213" s="175"/>
      <c r="F213" s="175"/>
      <c r="G213" s="175"/>
    </row>
    <row r="214" spans="2:7" x14ac:dyDescent="0.3">
      <c r="B214" s="175"/>
      <c r="C214" s="175"/>
      <c r="D214" s="175"/>
      <c r="E214" s="175"/>
      <c r="F214" s="175"/>
      <c r="G214" s="175"/>
    </row>
    <row r="215" spans="2:7" x14ac:dyDescent="0.3">
      <c r="B215" s="175"/>
      <c r="C215" s="175"/>
      <c r="D215" s="175"/>
      <c r="E215" s="175"/>
      <c r="F215" s="175"/>
      <c r="G215" s="175"/>
    </row>
    <row r="216" spans="2:7" x14ac:dyDescent="0.3">
      <c r="B216" s="175"/>
      <c r="C216" s="175"/>
      <c r="D216" s="175"/>
      <c r="E216" s="175"/>
      <c r="F216" s="175"/>
      <c r="G216" s="175"/>
    </row>
    <row r="217" spans="2:7" x14ac:dyDescent="0.3">
      <c r="B217" s="175"/>
      <c r="C217" s="175"/>
      <c r="D217" s="175"/>
      <c r="E217" s="175"/>
      <c r="F217" s="175"/>
      <c r="G217" s="175"/>
    </row>
    <row r="218" spans="2:7" x14ac:dyDescent="0.3">
      <c r="B218" s="175"/>
      <c r="C218" s="175"/>
      <c r="D218" s="175"/>
      <c r="E218" s="175"/>
      <c r="F218" s="175"/>
      <c r="G218" s="175"/>
    </row>
    <row r="219" spans="2:7" x14ac:dyDescent="0.3">
      <c r="B219" s="175"/>
      <c r="C219" s="175"/>
      <c r="D219" s="175"/>
      <c r="E219" s="175"/>
      <c r="F219" s="175"/>
      <c r="G219" s="175"/>
    </row>
    <row r="220" spans="2:7" x14ac:dyDescent="0.3">
      <c r="B220" s="175"/>
      <c r="C220" s="175"/>
      <c r="D220" s="175"/>
      <c r="E220" s="175"/>
      <c r="F220" s="175"/>
      <c r="G220" s="175"/>
    </row>
    <row r="221" spans="2:7" x14ac:dyDescent="0.3">
      <c r="B221" s="175"/>
      <c r="C221" s="175"/>
      <c r="D221" s="175"/>
      <c r="E221" s="175"/>
      <c r="F221" s="175"/>
      <c r="G221" s="175"/>
    </row>
    <row r="222" spans="2:7" x14ac:dyDescent="0.3">
      <c r="B222" s="175"/>
      <c r="C222" s="175"/>
      <c r="D222" s="175"/>
      <c r="E222" s="175"/>
      <c r="F222" s="175"/>
      <c r="G222" s="175"/>
    </row>
    <row r="223" spans="2:7" x14ac:dyDescent="0.3">
      <c r="B223" s="175"/>
      <c r="C223" s="175"/>
      <c r="D223" s="175"/>
      <c r="E223" s="175"/>
      <c r="F223" s="175"/>
      <c r="G223" s="175"/>
    </row>
    <row r="224" spans="2:7" x14ac:dyDescent="0.3">
      <c r="B224" s="175"/>
      <c r="C224" s="175"/>
      <c r="D224" s="175"/>
      <c r="E224" s="175"/>
      <c r="F224" s="175"/>
      <c r="G224" s="175"/>
    </row>
    <row r="225" spans="2:7" x14ac:dyDescent="0.3">
      <c r="B225" s="175"/>
      <c r="C225" s="175"/>
      <c r="D225" s="175"/>
      <c r="E225" s="175"/>
      <c r="F225" s="175"/>
      <c r="G225" s="175"/>
    </row>
    <row r="226" spans="2:7" x14ac:dyDescent="0.3">
      <c r="B226" s="175"/>
      <c r="C226" s="175"/>
      <c r="D226" s="175"/>
      <c r="E226" s="175"/>
      <c r="F226" s="175"/>
      <c r="G226" s="175"/>
    </row>
    <row r="227" spans="2:7" x14ac:dyDescent="0.3">
      <c r="B227" s="175"/>
      <c r="C227" s="175"/>
      <c r="D227" s="175"/>
      <c r="E227" s="175"/>
      <c r="F227" s="175"/>
      <c r="G227" s="175"/>
    </row>
    <row r="228" spans="2:7" x14ac:dyDescent="0.3">
      <c r="B228" s="175"/>
      <c r="C228" s="175"/>
      <c r="D228" s="175"/>
      <c r="E228" s="175"/>
      <c r="F228" s="175"/>
      <c r="G228" s="175"/>
    </row>
    <row r="229" spans="2:7" x14ac:dyDescent="0.3">
      <c r="B229" s="175"/>
      <c r="C229" s="175"/>
      <c r="D229" s="175"/>
      <c r="E229" s="175"/>
      <c r="F229" s="175"/>
      <c r="G229" s="175"/>
    </row>
    <row r="230" spans="2:7" x14ac:dyDescent="0.3">
      <c r="B230" s="175"/>
      <c r="C230" s="175"/>
      <c r="D230" s="175"/>
      <c r="E230" s="175"/>
      <c r="F230" s="175"/>
      <c r="G230" s="175"/>
    </row>
    <row r="231" spans="2:7" x14ac:dyDescent="0.3">
      <c r="B231" s="175"/>
      <c r="C231" s="175"/>
      <c r="D231" s="175"/>
      <c r="E231" s="175"/>
      <c r="F231" s="175"/>
      <c r="G231" s="175"/>
    </row>
    <row r="232" spans="2:7" x14ac:dyDescent="0.3">
      <c r="B232" s="175"/>
      <c r="C232" s="175"/>
      <c r="D232" s="175"/>
      <c r="E232" s="175"/>
      <c r="F232" s="175"/>
      <c r="G232" s="175"/>
    </row>
    <row r="233" spans="2:7" x14ac:dyDescent="0.3">
      <c r="B233" s="175"/>
      <c r="C233" s="175"/>
      <c r="D233" s="175"/>
      <c r="E233" s="175"/>
      <c r="F233" s="175"/>
      <c r="G233" s="175"/>
    </row>
    <row r="234" spans="2:7" x14ac:dyDescent="0.3">
      <c r="B234" s="175"/>
      <c r="C234" s="175"/>
      <c r="D234" s="175"/>
      <c r="E234" s="175"/>
      <c r="F234" s="175"/>
      <c r="G234" s="175"/>
    </row>
    <row r="235" spans="2:7" x14ac:dyDescent="0.3">
      <c r="B235" s="175"/>
      <c r="C235" s="175"/>
      <c r="D235" s="175"/>
      <c r="E235" s="175"/>
      <c r="F235" s="175"/>
      <c r="G235" s="175"/>
    </row>
    <row r="236" spans="2:7" x14ac:dyDescent="0.3">
      <c r="B236" s="175"/>
      <c r="C236" s="175"/>
      <c r="D236" s="175"/>
      <c r="E236" s="175"/>
      <c r="F236" s="175"/>
      <c r="G236" s="175"/>
    </row>
    <row r="237" spans="2:7" x14ac:dyDescent="0.3">
      <c r="B237" s="175"/>
      <c r="C237" s="175"/>
      <c r="D237" s="175"/>
      <c r="E237" s="175"/>
      <c r="F237" s="175"/>
      <c r="G237" s="175"/>
    </row>
    <row r="238" spans="2:7" x14ac:dyDescent="0.3">
      <c r="B238" s="175"/>
      <c r="C238" s="175"/>
      <c r="D238" s="175"/>
      <c r="E238" s="175"/>
      <c r="F238" s="175"/>
      <c r="G238" s="175"/>
    </row>
    <row r="239" spans="2:7" x14ac:dyDescent="0.3">
      <c r="B239" s="175"/>
      <c r="C239" s="175"/>
      <c r="D239" s="175"/>
      <c r="E239" s="175"/>
      <c r="F239" s="175"/>
      <c r="G239" s="175"/>
    </row>
    <row r="240" spans="2:7" x14ac:dyDescent="0.3">
      <c r="B240" s="175"/>
      <c r="C240" s="175"/>
      <c r="D240" s="175"/>
      <c r="E240" s="175"/>
      <c r="F240" s="175"/>
      <c r="G240" s="175"/>
    </row>
    <row r="241" spans="2:7" x14ac:dyDescent="0.3">
      <c r="B241" s="175"/>
      <c r="C241" s="175"/>
      <c r="D241" s="175"/>
      <c r="E241" s="175"/>
      <c r="F241" s="175"/>
      <c r="G241" s="175"/>
    </row>
    <row r="242" spans="2:7" x14ac:dyDescent="0.3">
      <c r="B242" s="175"/>
      <c r="C242" s="175"/>
      <c r="D242" s="175"/>
      <c r="E242" s="175"/>
      <c r="F242" s="175"/>
      <c r="G242" s="175"/>
    </row>
    <row r="243" spans="2:7" x14ac:dyDescent="0.3">
      <c r="B243" s="175"/>
      <c r="C243" s="175"/>
      <c r="D243" s="175"/>
      <c r="E243" s="175"/>
      <c r="F243" s="175"/>
      <c r="G243" s="175"/>
    </row>
    <row r="244" spans="2:7" x14ac:dyDescent="0.3">
      <c r="B244" s="175"/>
      <c r="C244" s="175"/>
      <c r="D244" s="175"/>
      <c r="E244" s="175"/>
      <c r="F244" s="175"/>
      <c r="G244" s="175"/>
    </row>
    <row r="245" spans="2:7" x14ac:dyDescent="0.3">
      <c r="B245" s="175"/>
      <c r="C245" s="175"/>
      <c r="D245" s="175"/>
      <c r="E245" s="175"/>
      <c r="F245" s="175"/>
      <c r="G245" s="175"/>
    </row>
    <row r="246" spans="2:7" x14ac:dyDescent="0.3">
      <c r="B246" s="175"/>
      <c r="C246" s="175"/>
      <c r="D246" s="175"/>
      <c r="E246" s="175"/>
      <c r="F246" s="175"/>
      <c r="G246" s="175"/>
    </row>
    <row r="247" spans="2:7" x14ac:dyDescent="0.3">
      <c r="B247" s="175"/>
      <c r="C247" s="175"/>
      <c r="D247" s="175"/>
      <c r="E247" s="175"/>
      <c r="F247" s="175"/>
      <c r="G247" s="175"/>
    </row>
    <row r="248" spans="2:7" x14ac:dyDescent="0.3">
      <c r="B248" s="175"/>
      <c r="C248" s="175"/>
      <c r="D248" s="175"/>
      <c r="E248" s="175"/>
      <c r="F248" s="175"/>
      <c r="G248" s="175"/>
    </row>
    <row r="249" spans="2:7" x14ac:dyDescent="0.3">
      <c r="B249" s="175"/>
      <c r="C249" s="175"/>
      <c r="D249" s="175"/>
      <c r="E249" s="175"/>
      <c r="F249" s="175"/>
      <c r="G249" s="175"/>
    </row>
    <row r="250" spans="2:7" x14ac:dyDescent="0.3">
      <c r="B250" s="175"/>
      <c r="C250" s="175"/>
      <c r="D250" s="175"/>
      <c r="E250" s="175"/>
      <c r="F250" s="175"/>
      <c r="G250" s="175"/>
    </row>
    <row r="251" spans="2:7" x14ac:dyDescent="0.3">
      <c r="B251" s="175"/>
      <c r="C251" s="175"/>
      <c r="D251" s="175"/>
      <c r="E251" s="175"/>
      <c r="F251" s="175"/>
      <c r="G251" s="175"/>
    </row>
    <row r="252" spans="2:7" x14ac:dyDescent="0.3">
      <c r="B252" s="175"/>
      <c r="C252" s="175"/>
      <c r="D252" s="175"/>
      <c r="E252" s="175"/>
      <c r="F252" s="175"/>
      <c r="G252" s="175"/>
    </row>
    <row r="253" spans="2:7" x14ac:dyDescent="0.3">
      <c r="B253" s="175"/>
      <c r="C253" s="175"/>
      <c r="D253" s="175"/>
      <c r="E253" s="175"/>
      <c r="F253" s="175"/>
      <c r="G253" s="175"/>
    </row>
    <row r="254" spans="2:7" x14ac:dyDescent="0.3">
      <c r="B254" s="175"/>
      <c r="C254" s="175"/>
      <c r="D254" s="175"/>
      <c r="E254" s="175"/>
      <c r="F254" s="175"/>
      <c r="G254" s="175"/>
    </row>
    <row r="255" spans="2:7" x14ac:dyDescent="0.3">
      <c r="B255" s="175"/>
      <c r="C255" s="175"/>
      <c r="D255" s="175"/>
      <c r="E255" s="175"/>
      <c r="F255" s="175"/>
      <c r="G255" s="175"/>
    </row>
    <row r="256" spans="2:7" x14ac:dyDescent="0.3">
      <c r="B256" s="175"/>
      <c r="C256" s="175"/>
      <c r="D256" s="175"/>
      <c r="E256" s="175"/>
      <c r="F256" s="175"/>
      <c r="G256" s="175"/>
    </row>
    <row r="257" spans="2:7" x14ac:dyDescent="0.3">
      <c r="B257" s="175"/>
      <c r="C257" s="175"/>
      <c r="D257" s="175"/>
      <c r="E257" s="175"/>
      <c r="F257" s="175"/>
      <c r="G257" s="175"/>
    </row>
    <row r="258" spans="2:7" x14ac:dyDescent="0.3">
      <c r="B258" s="175"/>
      <c r="C258" s="175"/>
      <c r="D258" s="175"/>
      <c r="E258" s="175"/>
      <c r="F258" s="175"/>
      <c r="G258" s="175"/>
    </row>
    <row r="259" spans="2:7" x14ac:dyDescent="0.3">
      <c r="B259" s="175"/>
      <c r="C259" s="175"/>
      <c r="D259" s="175"/>
      <c r="E259" s="175"/>
      <c r="F259" s="175"/>
      <c r="G259" s="175"/>
    </row>
    <row r="260" spans="2:7" x14ac:dyDescent="0.3">
      <c r="B260" s="175"/>
      <c r="C260" s="175"/>
      <c r="D260" s="175"/>
      <c r="E260" s="175"/>
      <c r="F260" s="175"/>
      <c r="G260" s="175"/>
    </row>
    <row r="261" spans="2:7" x14ac:dyDescent="0.3">
      <c r="B261" s="175"/>
      <c r="C261" s="175"/>
      <c r="D261" s="175"/>
      <c r="E261" s="175"/>
      <c r="F261" s="175"/>
      <c r="G261" s="175"/>
    </row>
    <row r="262" spans="2:7" x14ac:dyDescent="0.3">
      <c r="B262" s="175"/>
      <c r="C262" s="175"/>
      <c r="D262" s="175"/>
      <c r="E262" s="175"/>
      <c r="F262" s="175"/>
      <c r="G262" s="175"/>
    </row>
    <row r="263" spans="2:7" x14ac:dyDescent="0.3">
      <c r="B263" s="175"/>
      <c r="C263" s="175"/>
      <c r="D263" s="175"/>
      <c r="E263" s="175"/>
      <c r="F263" s="175"/>
      <c r="G263" s="175"/>
    </row>
    <row r="264" spans="2:7" x14ac:dyDescent="0.3">
      <c r="B264" s="175"/>
      <c r="C264" s="175"/>
      <c r="D264" s="175"/>
      <c r="E264" s="175"/>
      <c r="F264" s="175"/>
      <c r="G264" s="175"/>
    </row>
    <row r="265" spans="2:7" x14ac:dyDescent="0.3">
      <c r="B265" s="175"/>
      <c r="C265" s="175"/>
      <c r="D265" s="175"/>
      <c r="E265" s="175"/>
      <c r="F265" s="175"/>
      <c r="G265" s="175"/>
    </row>
    <row r="266" spans="2:7" x14ac:dyDescent="0.3">
      <c r="B266" s="175"/>
      <c r="C266" s="175"/>
      <c r="D266" s="175"/>
      <c r="E266" s="175"/>
      <c r="F266" s="175"/>
      <c r="G266" s="175"/>
    </row>
    <row r="267" spans="2:7" x14ac:dyDescent="0.3">
      <c r="B267" s="175"/>
      <c r="C267" s="175"/>
      <c r="D267" s="175"/>
      <c r="E267" s="175"/>
      <c r="F267" s="175"/>
      <c r="G267" s="175"/>
    </row>
    <row r="268" spans="2:7" x14ac:dyDescent="0.3">
      <c r="B268" s="175"/>
      <c r="C268" s="175"/>
      <c r="D268" s="175"/>
      <c r="E268" s="175"/>
      <c r="F268" s="175"/>
      <c r="G268" s="175"/>
    </row>
    <row r="269" spans="2:7" x14ac:dyDescent="0.3">
      <c r="B269" s="175"/>
      <c r="C269" s="175"/>
      <c r="D269" s="175"/>
      <c r="E269" s="175"/>
      <c r="F269" s="175"/>
      <c r="G269" s="175"/>
    </row>
    <row r="270" spans="2:7" x14ac:dyDescent="0.3">
      <c r="B270" s="175"/>
      <c r="C270" s="175"/>
      <c r="D270" s="175"/>
      <c r="E270" s="175"/>
      <c r="F270" s="175"/>
      <c r="G270" s="175"/>
    </row>
    <row r="271" spans="2:7" x14ac:dyDescent="0.3">
      <c r="B271" s="175"/>
      <c r="C271" s="175"/>
      <c r="D271" s="175"/>
      <c r="E271" s="175"/>
      <c r="F271" s="175"/>
      <c r="G271" s="175"/>
    </row>
    <row r="272" spans="2:7" x14ac:dyDescent="0.3">
      <c r="B272" s="175"/>
      <c r="C272" s="175"/>
      <c r="D272" s="175"/>
      <c r="E272" s="175"/>
      <c r="F272" s="175"/>
      <c r="G272" s="175"/>
    </row>
    <row r="273" spans="2:7" x14ac:dyDescent="0.3">
      <c r="B273" s="175"/>
      <c r="C273" s="175"/>
      <c r="D273" s="175"/>
      <c r="E273" s="175"/>
      <c r="F273" s="175"/>
      <c r="G273" s="175"/>
    </row>
    <row r="274" spans="2:7" x14ac:dyDescent="0.3">
      <c r="B274" s="175"/>
      <c r="C274" s="175"/>
      <c r="D274" s="175"/>
      <c r="E274" s="175"/>
      <c r="F274" s="175"/>
      <c r="G274" s="175"/>
    </row>
    <row r="275" spans="2:7" x14ac:dyDescent="0.3">
      <c r="B275" s="175"/>
      <c r="C275" s="175"/>
      <c r="D275" s="175"/>
      <c r="E275" s="175"/>
      <c r="F275" s="175"/>
      <c r="G275" s="175"/>
    </row>
    <row r="276" spans="2:7" x14ac:dyDescent="0.3">
      <c r="B276" s="175"/>
      <c r="C276" s="175"/>
      <c r="D276" s="175"/>
      <c r="E276" s="175"/>
      <c r="F276" s="175"/>
      <c r="G276" s="175"/>
    </row>
    <row r="277" spans="2:7" x14ac:dyDescent="0.3">
      <c r="B277" s="175"/>
      <c r="C277" s="175"/>
      <c r="D277" s="175"/>
      <c r="E277" s="175"/>
      <c r="F277" s="175"/>
      <c r="G277" s="175"/>
    </row>
    <row r="278" spans="2:7" x14ac:dyDescent="0.3">
      <c r="B278" s="175"/>
      <c r="C278" s="175"/>
      <c r="D278" s="175"/>
      <c r="E278" s="175"/>
      <c r="F278" s="175"/>
      <c r="G278" s="175"/>
    </row>
  </sheetData>
  <mergeCells count="210">
    <mergeCell ref="C11:G11"/>
    <mergeCell ref="B3:B8"/>
    <mergeCell ref="B60:G60"/>
    <mergeCell ref="B61:G61"/>
    <mergeCell ref="B63:G63"/>
    <mergeCell ref="C12:G12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B70:G70"/>
    <mergeCell ref="B71:G71"/>
    <mergeCell ref="B72:G72"/>
    <mergeCell ref="B73:G73"/>
    <mergeCell ref="B84:G84"/>
    <mergeCell ref="B85:G85"/>
    <mergeCell ref="B74:G74"/>
    <mergeCell ref="B81:G81"/>
    <mergeCell ref="B64:G64"/>
    <mergeCell ref="B65:G65"/>
    <mergeCell ref="B66:G66"/>
    <mergeCell ref="B67:G67"/>
    <mergeCell ref="B68:G68"/>
    <mergeCell ref="B69:G69"/>
    <mergeCell ref="B75:G75"/>
    <mergeCell ref="B76:G76"/>
    <mergeCell ref="B77:G77"/>
    <mergeCell ref="B83:G83"/>
    <mergeCell ref="B167:G167"/>
    <mergeCell ref="B168:G168"/>
    <mergeCell ref="B169:G169"/>
    <mergeCell ref="B170:G170"/>
    <mergeCell ref="B99:G99"/>
    <mergeCell ref="B100:G100"/>
    <mergeCell ref="B101:G101"/>
    <mergeCell ref="B102:G102"/>
    <mergeCell ref="B166:G166"/>
    <mergeCell ref="B103:G103"/>
    <mergeCell ref="B110:G110"/>
    <mergeCell ref="B111:G111"/>
    <mergeCell ref="B106:G106"/>
    <mergeCell ref="B107:G107"/>
    <mergeCell ref="B114:G114"/>
    <mergeCell ref="B115:G115"/>
    <mergeCell ref="B116:G116"/>
    <mergeCell ref="B122:G122"/>
    <mergeCell ref="B123:G123"/>
    <mergeCell ref="B150:G150"/>
    <mergeCell ref="B151:G151"/>
    <mergeCell ref="B141:G141"/>
    <mergeCell ref="B142:G142"/>
    <mergeCell ref="B147:G147"/>
    <mergeCell ref="B185:G185"/>
    <mergeCell ref="B179:G179"/>
    <mergeCell ref="B180:G180"/>
    <mergeCell ref="B181:G181"/>
    <mergeCell ref="B182:G182"/>
    <mergeCell ref="B183:G183"/>
    <mergeCell ref="B184:G184"/>
    <mergeCell ref="B173:G173"/>
    <mergeCell ref="B174:G174"/>
    <mergeCell ref="B175:G175"/>
    <mergeCell ref="B176:G176"/>
    <mergeCell ref="B191:G191"/>
    <mergeCell ref="B192:G192"/>
    <mergeCell ref="B193:G193"/>
    <mergeCell ref="B194:G194"/>
    <mergeCell ref="B195:G195"/>
    <mergeCell ref="B196:G196"/>
    <mergeCell ref="B186:G186"/>
    <mergeCell ref="B187:G187"/>
    <mergeCell ref="B188:G188"/>
    <mergeCell ref="B189:G189"/>
    <mergeCell ref="B190:G190"/>
    <mergeCell ref="B203:G203"/>
    <mergeCell ref="B204:G204"/>
    <mergeCell ref="B205:G205"/>
    <mergeCell ref="B206:G206"/>
    <mergeCell ref="B207:G207"/>
    <mergeCell ref="B208:G208"/>
    <mergeCell ref="B197:G197"/>
    <mergeCell ref="B198:G198"/>
    <mergeCell ref="B199:G199"/>
    <mergeCell ref="B200:G200"/>
    <mergeCell ref="B201:G201"/>
    <mergeCell ref="B202:G202"/>
    <mergeCell ref="B215:G215"/>
    <mergeCell ref="B216:G216"/>
    <mergeCell ref="B217:G217"/>
    <mergeCell ref="B218:G218"/>
    <mergeCell ref="B219:G219"/>
    <mergeCell ref="B220:G220"/>
    <mergeCell ref="B209:G209"/>
    <mergeCell ref="B210:G210"/>
    <mergeCell ref="B211:G211"/>
    <mergeCell ref="B212:G212"/>
    <mergeCell ref="B213:G213"/>
    <mergeCell ref="B214:G214"/>
    <mergeCell ref="B227:G227"/>
    <mergeCell ref="B228:G228"/>
    <mergeCell ref="B229:G229"/>
    <mergeCell ref="B230:G230"/>
    <mergeCell ref="B231:G231"/>
    <mergeCell ref="B232:G232"/>
    <mergeCell ref="B221:G221"/>
    <mergeCell ref="B222:G222"/>
    <mergeCell ref="B223:G223"/>
    <mergeCell ref="B224:G224"/>
    <mergeCell ref="B225:G225"/>
    <mergeCell ref="B226:G226"/>
    <mergeCell ref="B239:G239"/>
    <mergeCell ref="B240:G240"/>
    <mergeCell ref="B241:G241"/>
    <mergeCell ref="B242:G242"/>
    <mergeCell ref="B243:G243"/>
    <mergeCell ref="B244:G244"/>
    <mergeCell ref="B233:G233"/>
    <mergeCell ref="B234:G234"/>
    <mergeCell ref="B235:G235"/>
    <mergeCell ref="B236:G236"/>
    <mergeCell ref="B237:G237"/>
    <mergeCell ref="B238:G238"/>
    <mergeCell ref="B252:G252"/>
    <mergeCell ref="B253:G253"/>
    <mergeCell ref="B254:G254"/>
    <mergeCell ref="B255:G255"/>
    <mergeCell ref="B256:G256"/>
    <mergeCell ref="B245:G245"/>
    <mergeCell ref="B246:G246"/>
    <mergeCell ref="B247:G247"/>
    <mergeCell ref="B248:G248"/>
    <mergeCell ref="B249:G249"/>
    <mergeCell ref="B250:G250"/>
    <mergeCell ref="B92:G92"/>
    <mergeCell ref="B275:G275"/>
    <mergeCell ref="B276:G276"/>
    <mergeCell ref="B277:G277"/>
    <mergeCell ref="B278:G278"/>
    <mergeCell ref="B269:G269"/>
    <mergeCell ref="B270:G270"/>
    <mergeCell ref="B271:G271"/>
    <mergeCell ref="B272:G272"/>
    <mergeCell ref="B273:G273"/>
    <mergeCell ref="B274:G274"/>
    <mergeCell ref="B263:G263"/>
    <mergeCell ref="B264:G264"/>
    <mergeCell ref="B265:G265"/>
    <mergeCell ref="B266:G266"/>
    <mergeCell ref="B267:G267"/>
    <mergeCell ref="B268:G268"/>
    <mergeCell ref="B257:G257"/>
    <mergeCell ref="B258:G258"/>
    <mergeCell ref="B259:G259"/>
    <mergeCell ref="B260:G260"/>
    <mergeCell ref="B261:G261"/>
    <mergeCell ref="B262:G262"/>
    <mergeCell ref="B251:G251"/>
    <mergeCell ref="B129:G129"/>
    <mergeCell ref="B130:G130"/>
    <mergeCell ref="B131:G131"/>
    <mergeCell ref="B78:G78"/>
    <mergeCell ref="B79:G79"/>
    <mergeCell ref="B80:G80"/>
    <mergeCell ref="B124:G124"/>
    <mergeCell ref="B119:G119"/>
    <mergeCell ref="B120:G120"/>
    <mergeCell ref="B121:G121"/>
    <mergeCell ref="B126:G126"/>
    <mergeCell ref="B117:G117"/>
    <mergeCell ref="B118:G118"/>
    <mergeCell ref="B125:G125"/>
    <mergeCell ref="B112:G112"/>
    <mergeCell ref="B113:G113"/>
    <mergeCell ref="B93:G93"/>
    <mergeCell ref="B94:G94"/>
    <mergeCell ref="B95:G95"/>
    <mergeCell ref="B98:G98"/>
    <mergeCell ref="B86:G86"/>
    <mergeCell ref="B87:G87"/>
    <mergeCell ref="B88:G88"/>
    <mergeCell ref="B91:G91"/>
    <mergeCell ref="B143:G143"/>
    <mergeCell ref="B144:G144"/>
    <mergeCell ref="B138:G138"/>
    <mergeCell ref="B137:G137"/>
    <mergeCell ref="B132:G132"/>
    <mergeCell ref="B133:G133"/>
    <mergeCell ref="B148:G148"/>
    <mergeCell ref="B149:G149"/>
    <mergeCell ref="B134:G134"/>
    <mergeCell ref="B139:G139"/>
    <mergeCell ref="B140:G140"/>
    <mergeCell ref="B160:G160"/>
    <mergeCell ref="B161:G161"/>
    <mergeCell ref="B162:G162"/>
    <mergeCell ref="B163:G163"/>
    <mergeCell ref="B156:G156"/>
    <mergeCell ref="B157:G157"/>
    <mergeCell ref="B152:G152"/>
    <mergeCell ref="B153:G153"/>
    <mergeCell ref="B154:G154"/>
    <mergeCell ref="B155:G1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22</vt:i4>
      </vt:variant>
    </vt:vector>
  </HeadingPairs>
  <TitlesOfParts>
    <vt:vector size="27" baseType="lpstr">
      <vt:lpstr>Rozpočet_žiadateľ</vt:lpstr>
      <vt:lpstr>pomocný zoznam</vt:lpstr>
      <vt:lpstr>Hárok1</vt:lpstr>
      <vt:lpstr>Hárok2</vt:lpstr>
      <vt:lpstr>Hárok3</vt:lpstr>
      <vt:lpstr>_4P1_Adaptabilný_a_prístupný_trh_práce</vt:lpstr>
      <vt:lpstr>_4P3_Zručnosti_pre_lepšiu_adaptabilitu_a_inklúziu</vt:lpstr>
      <vt:lpstr>_4P4_Záruka_pre_mladých</vt:lpstr>
      <vt:lpstr>_4P5_Aktívne_začlenenie_a_dostupné_služby</vt:lpstr>
      <vt:lpstr>_4P7_Sociálne_inovácie_a_experimenty</vt:lpstr>
      <vt:lpstr>_4P8_Potravinová_a_materiálna_deprivácia</vt:lpstr>
      <vt:lpstr>_ESO4.1</vt:lpstr>
      <vt:lpstr>_ESO4.11</vt:lpstr>
      <vt:lpstr>_ESO4.12</vt:lpstr>
      <vt:lpstr>_ESO4.13</vt:lpstr>
      <vt:lpstr>_ESO4.2</vt:lpstr>
      <vt:lpstr>_ESO4.3</vt:lpstr>
      <vt:lpstr>_ESO4.4</vt:lpstr>
      <vt:lpstr>_ESO4.6</vt:lpstr>
      <vt:lpstr>_ESO4.8</vt:lpstr>
      <vt:lpstr>_ESO4.9</vt:lpstr>
      <vt:lpstr>_RSO4.1</vt:lpstr>
      <vt:lpstr>_RSO4.3</vt:lpstr>
      <vt:lpstr>_RSO4.5</vt:lpstr>
      <vt:lpstr>Rozpočet_žiadateľ!Oblasť_tlače</vt:lpstr>
      <vt:lpstr>VYBER_Z_PONUKY</vt:lpstr>
      <vt:lpstr>VYBER_Z_PONUKY_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Marková Anna</cp:lastModifiedBy>
  <cp:lastPrinted>2025-11-06T12:57:06Z</cp:lastPrinted>
  <dcterms:created xsi:type="dcterms:W3CDTF">2015-06-18T13:20:51Z</dcterms:created>
  <dcterms:modified xsi:type="dcterms:W3CDTF">2025-11-18T13:32:58Z</dcterms:modified>
</cp:coreProperties>
</file>